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DieseArbeitsmappe"/>
  <mc:AlternateContent xmlns:mc="http://schemas.openxmlformats.org/markup-compatibility/2006">
    <mc:Choice Requires="x15">
      <x15ac:absPath xmlns:x15ac="http://schemas.microsoft.com/office/spreadsheetml/2010/11/ac" url="Z:\400_00 Finanzen\470_00 Fördermittel\472_00 Fördermittel Städte\472_01 Stadt Dresden\472_02 FöMi Jugendverbandsarbeit\2024\KiG\"/>
    </mc:Choice>
  </mc:AlternateContent>
  <xr:revisionPtr revIDLastSave="0" documentId="13_ncr:1_{7F33750F-43B8-46D1-AF3D-77426413C0F4}" xr6:coauthVersionLast="47" xr6:coauthVersionMax="47" xr10:uidLastSave="{00000000-0000-0000-0000-000000000000}"/>
  <workbookProtection workbookAlgorithmName="SHA-512" workbookHashValue="Tv0jP8Hg/yYXkdXrup5wXX6o7rMCdydrhLgiRnTIvymnL9F24QMi8XIV0iFMhP6HuQayB8kgOFGbDq0z4afVig==" workbookSaltValue="60szs6mfvicJGuFuWcLgQQ==" workbookSpinCount="100000" lockStructure="1"/>
  <bookViews>
    <workbookView xWindow="-120" yWindow="-120" windowWidth="29040" windowHeight="15840" tabRatio="853" activeTab="6" xr2:uid="{00000000-000D-0000-FFFF-FFFF00000000}"/>
  </bookViews>
  <sheets>
    <sheet name="Hinweise" sheetId="400" r:id="rId1"/>
    <sheet name="Übersicht Finanzierung" sheetId="403" r:id="rId2"/>
    <sheet name="Sachausgaben" sheetId="404" state="hidden" r:id="rId3"/>
    <sheet name="BM I" sheetId="402" r:id="rId4"/>
    <sheet name="BM II" sheetId="406" r:id="rId5"/>
    <sheet name="EPM" sheetId="407" r:id="rId6"/>
    <sheet name="Fest" sheetId="409" r:id="rId7"/>
  </sheets>
  <definedNames>
    <definedName name="_xlnm.Print_Area" localSheetId="3">'BM I'!$A$1:$Q$55</definedName>
    <definedName name="_xlnm.Print_Area" localSheetId="4">'BM II'!$A$1:$S$54</definedName>
    <definedName name="_xlnm.Print_Area" localSheetId="5">EPM!$A$1:$Q$56</definedName>
    <definedName name="_xlnm.Print_Area" localSheetId="6">Fest!$A$1:$U$59</definedName>
    <definedName name="_xlnm.Print_Area" localSheetId="0">Hinweise!$A$1:$H$21</definedName>
    <definedName name="_xlnm.Print_Area" localSheetId="1">'Übersicht Finanzierung'!$A$1:$P$42</definedName>
  </definedNames>
  <calcPr calcId="191029"/>
</workbook>
</file>

<file path=xl/calcChain.xml><?xml version="1.0" encoding="utf-8"?>
<calcChain xmlns="http://schemas.openxmlformats.org/spreadsheetml/2006/main">
  <c r="Q17" i="406" l="1"/>
  <c r="N19" i="406"/>
  <c r="L17" i="402"/>
  <c r="M15" i="403"/>
  <c r="M12" i="403"/>
  <c r="L15" i="407" l="1"/>
  <c r="M19" i="403" l="1"/>
  <c r="G5" i="404"/>
  <c r="F6" i="403" s="1"/>
  <c r="G4" i="404"/>
  <c r="F5" i="403" s="1"/>
  <c r="G1" i="400"/>
  <c r="S14" i="409"/>
  <c r="R1" i="409"/>
  <c r="I1" i="409"/>
  <c r="P16" i="409" l="1"/>
  <c r="O3" i="409"/>
  <c r="H1" i="407"/>
  <c r="H1" i="406"/>
  <c r="S16" i="409" l="1"/>
  <c r="N21" i="404"/>
  <c r="N1" i="402"/>
  <c r="G1" i="402"/>
  <c r="O1" i="404"/>
  <c r="G1" i="404"/>
  <c r="S15" i="407"/>
  <c r="K3" i="402" l="1"/>
  <c r="Q1" i="406"/>
  <c r="M3" i="406"/>
  <c r="N1" i="407"/>
  <c r="K3" i="407"/>
  <c r="J3" i="404"/>
  <c r="Q15" i="406" l="1"/>
  <c r="N36" i="404"/>
  <c r="S13" i="407"/>
  <c r="O13" i="407"/>
  <c r="O11" i="407"/>
  <c r="O10" i="407"/>
  <c r="O15" i="402"/>
  <c r="O11" i="402"/>
  <c r="O10" i="402"/>
  <c r="Q34" i="404"/>
  <c r="Q32" i="404"/>
  <c r="Q24" i="404"/>
  <c r="Q18" i="404"/>
  <c r="E16" i="403"/>
  <c r="M14" i="403"/>
  <c r="M13" i="403"/>
  <c r="Q19" i="406" l="1"/>
  <c r="O15" i="407"/>
  <c r="O13" i="402"/>
  <c r="O17" i="402" l="1"/>
  <c r="M11" i="403" s="1"/>
  <c r="N35" i="404"/>
  <c r="N37" i="404" l="1"/>
  <c r="N39" i="404" s="1"/>
  <c r="I8" i="403" s="1"/>
  <c r="M8" i="403" s="1"/>
  <c r="E22" i="403" s="1"/>
  <c r="Q36" i="404"/>
  <c r="I22" i="403" l="1"/>
  <c r="M22" i="403"/>
  <c r="I16" i="403" l="1"/>
  <c r="M16" i="403" s="1"/>
  <c r="R16" i="403" s="1"/>
  <c r="R17" i="403" s="1"/>
  <c r="A14" i="40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Maika Hanke</author>
  </authors>
  <commentList>
    <comment ref="I13" authorId="0" shapeId="0" xr:uid="{3B7EBC26-2A61-4BBB-BE79-9062FF906770}">
      <text>
        <r>
          <rPr>
            <sz val="9"/>
            <color indexed="81"/>
            <rFont val="Segoe UI"/>
            <family val="2"/>
          </rPr>
          <t>Bitte unter "Zuwendungsgeber/Einnahmequelle" detailiert benennen.</t>
        </r>
      </text>
    </comment>
    <comment ref="I14" authorId="0" shapeId="0" xr:uid="{37DFA629-8435-4B05-9278-E8298D4B3620}">
      <text>
        <r>
          <rPr>
            <sz val="9"/>
            <color indexed="81"/>
            <rFont val="Segoe UI"/>
            <family val="2"/>
          </rPr>
          <t>Bitte unter "Zuwendungsgeber/Einnahmequelle" detailiert benennen.</t>
        </r>
      </text>
    </comment>
    <comment ref="I15" authorId="0" shapeId="0" xr:uid="{C58962E7-18D8-46C4-A163-ECC9A589369D}">
      <text>
        <r>
          <rPr>
            <sz val="9"/>
            <color indexed="81"/>
            <rFont val="Segoe UI"/>
            <family val="2"/>
          </rPr>
          <t>Die Eigenmittel müssenen mind. 5 % der gesamten Kosten betragen.
Zu den Eigenmitteln zählen auch die Zuschüsse aus den Landesjugendmitteln.</t>
        </r>
      </text>
    </comment>
    <comment ref="E19" authorId="0" shapeId="0" xr:uid="{78C02AC0-84D0-4D4B-AD81-B07B7BBBB688}">
      <text>
        <r>
          <rPr>
            <sz val="9"/>
            <color indexed="81"/>
            <rFont val="Segoe UI"/>
            <family val="2"/>
          </rPr>
          <t>Zahlen entnehmen Sie bitte aus der "QM-Auswertung"
aus dem Punkt 3.1 Ehrenamtliche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schustna</author>
  </authors>
  <commentList>
    <comment ref="K9" authorId="0" shapeId="0" xr:uid="{00000000-0006-0000-0100-000001000000}">
      <text>
        <r>
          <rPr>
            <sz val="8"/>
            <color indexed="81"/>
            <rFont val="Tahoma"/>
            <family val="2"/>
          </rPr>
          <t xml:space="preserve">
Es sind die belegbaren Ausgaben für die Maßnahmen und nicht nur der Anteil Jugendamtsförderung anzugeben!</t>
        </r>
      </text>
    </comment>
    <comment ref="O9" authorId="0" shapeId="0" xr:uid="{00000000-0006-0000-0100-000002000000}">
      <text>
        <r>
          <rPr>
            <sz val="8"/>
            <color indexed="81"/>
            <rFont val="Tahoma"/>
            <family val="2"/>
          </rPr>
          <t>Die Berechnung dient der Information. Die Verwendung der Fördermittel muss nicht in Höhe des max. möglichen Zuschusses erfolgen und kann auf Grund der Gesamtzuwendungshöhe auch darunter liegen. Überschreitungen führen jedoch zu Erstattungsansprüchen von Seiten der Bewilligungsbehörde.
Der Zuschuss kann nur max. in Höhe der Ausgaben erfolgen; die angegebenen Teilnehmerbeiträge werden bei der Berechnungsformel für den "max möglichen Zuschuss" berücksichtigt; ggf. weitere Einnahmen nicht! Diese sind jedoch im Ausgaben- und Finanzierungsnachweis zu berücksichtigen.</t>
        </r>
      </text>
    </comment>
    <comment ref="E10" authorId="0" shapeId="0" xr:uid="{00000000-0006-0000-0100-000003000000}">
      <text>
        <r>
          <rPr>
            <sz val="9"/>
            <color indexed="81"/>
            <rFont val="Tahoma"/>
            <family val="2"/>
          </rPr>
          <t>mit mind. 6 Seminar-/Exkursionsstunden</t>
        </r>
      </text>
    </comment>
    <comment ref="F10" authorId="0" shapeId="0" xr:uid="{00000000-0006-0000-0100-000004000000}">
      <text>
        <r>
          <rPr>
            <sz val="8"/>
            <color indexed="81"/>
            <rFont val="Tahoma"/>
            <family val="2"/>
          </rPr>
          <t>Alter 6-27 Jahre,  nur Dresdner, Betreuer zählen nicht zu den Teilnehmern</t>
        </r>
      </text>
    </comment>
    <comment ref="I10" authorId="0" shapeId="0" xr:uid="{00000000-0006-0000-0100-000005000000}">
      <text>
        <r>
          <rPr>
            <sz val="9"/>
            <color indexed="81"/>
            <rFont val="Tahoma"/>
            <family val="2"/>
          </rPr>
          <t>nur die Tage inkl. Übernachtung zählen, die die Mindeststundenzahl an Seminar-/Exkursionsstunden erreichen</t>
        </r>
      </text>
    </comment>
    <comment ref="J10" authorId="0" shapeId="0" xr:uid="{00000000-0006-0000-0100-000006000000}">
      <text>
        <r>
          <rPr>
            <sz val="8"/>
            <color indexed="81"/>
            <rFont val="Tahoma"/>
            <family val="2"/>
          </rPr>
          <t>Alter 6-27 Jahre,  nur Dresdner, Betreuer zählen nicht zu den Teilnehmern</t>
        </r>
      </text>
    </comment>
    <comment ref="L10" authorId="0" shapeId="0" xr:uid="{00000000-0006-0000-0100-000007000000}">
      <text>
        <r>
          <rPr>
            <sz val="9"/>
            <color indexed="81"/>
            <rFont val="Tahoma"/>
            <family val="2"/>
          </rPr>
          <t>Förderung max.25€ je Seminarstunde; die Stunden müssen in die Maske eingetragen werden, nur dann werden die Ausgaben beim "max. möglichen Zuschuss" berücksichtigt; Zuschuss jedoch max. in Höhe der Ausgaben (der gezahlten Honorarkosten)</t>
        </r>
      </text>
    </comment>
    <comment ref="L11" authorId="0" shapeId="0" xr:uid="{00000000-0006-0000-0100-000008000000}">
      <text>
        <r>
          <rPr>
            <sz val="9"/>
            <color indexed="81"/>
            <rFont val="Tahoma"/>
            <family val="2"/>
          </rPr>
          <t>Förderung max. 35% der Ausgaben</t>
        </r>
      </text>
    </comment>
    <comment ref="L13" authorId="0" shapeId="0" xr:uid="{00000000-0006-0000-0100-000009000000}">
      <text>
        <r>
          <rPr>
            <sz val="9"/>
            <color indexed="81"/>
            <rFont val="Tahoma"/>
            <family val="2"/>
          </rPr>
          <t>Kosten der Betreuer/-innen (z. B. für Übernachtung, Aufwandsentschädigung, Fahrtkosten); Förderung i. H. v. 12,5% der Teilnehmerzuwendung, sofern in dieser Höhe Kosten anfallen</t>
        </r>
      </text>
    </comment>
    <comment ref="O17" authorId="0" shapeId="0" xr:uid="{00000000-0006-0000-0100-00000A000000}">
      <text>
        <r>
          <rPr>
            <sz val="9"/>
            <color indexed="81"/>
            <rFont val="Tahoma"/>
            <family val="2"/>
          </rPr>
          <t>Zuschuss max. in Höhe der Ausgaben und unter Berücksichtigung der eingenommenen Teilnehmerbeiträge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schustna</author>
  </authors>
  <commentList>
    <comment ref="K12" authorId="0" shapeId="0" xr:uid="{00000000-0006-0000-0200-000001000000}">
      <text>
        <r>
          <rPr>
            <sz val="8"/>
            <color indexed="81"/>
            <rFont val="Tahoma"/>
            <family val="2"/>
          </rPr>
          <t xml:space="preserve">
Es sind die Ausgaben für die Maßnahmen und nicht nur der Anteil Jugendamtsförderung anzugeben!</t>
        </r>
      </text>
    </comment>
    <comment ref="Q12" authorId="0" shapeId="0" xr:uid="{00000000-0006-0000-0200-000002000000}">
      <text>
        <r>
          <rPr>
            <sz val="8"/>
            <color indexed="81"/>
            <rFont val="Tahoma"/>
            <family val="2"/>
          </rPr>
          <t>Die Berechnung dient der Information. Die Verwendung der Fördermittel muss nicht in Höhe des max. möglichen Zuschusses erfolgen und kann auf Grund der Gesamtzuwendungshöhe auch darunter liegen. Überschreitungen führen jedoch zu Erstattungsansprüchen von Seiten der Bewilligungsbehörde.
Der Zuschuss kann nur max. in Höhe der Ausgaben erfolgen; die angegebenen Teilnehmerbeiträge werden bei der Berechnungsformel für den "max möglichen Zuschuss" berücksichtigt; ggf. weitere Einnahmen nicht! Diese sind jedoch im Ausgaben- und Finanzierungsnachweis zu berücksichtigen.</t>
        </r>
      </text>
    </comment>
    <comment ref="N15" authorId="0" shapeId="0" xr:uid="{00000000-0006-0000-0200-000003000000}">
      <text>
        <r>
          <rPr>
            <sz val="9"/>
            <color indexed="81"/>
            <rFont val="Tahoma"/>
            <family val="2"/>
          </rPr>
          <t>Förderung max.25€ je Seminarstunde</t>
        </r>
      </text>
    </comment>
    <comment ref="N17" authorId="0" shapeId="0" xr:uid="{00000000-0006-0000-0200-000004000000}">
      <text>
        <r>
          <rPr>
            <sz val="9"/>
            <color indexed="81"/>
            <rFont val="Tahoma"/>
            <family val="2"/>
          </rPr>
          <t>alle Ausgaben neben den Honorarkosten für die BM angeben, nicht nur die Jugendamtsförderung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schustna</author>
  </authors>
  <commentList>
    <comment ref="K9" authorId="0" shapeId="0" xr:uid="{00000000-0006-0000-0300-000001000000}">
      <text>
        <r>
          <rPr>
            <sz val="8"/>
            <color indexed="81"/>
            <rFont val="Tahoma"/>
            <family val="2"/>
          </rPr>
          <t xml:space="preserve">
Es sind die belegbaren Ausgaben für die Maßnahmen und nicht nur der Anteil Jugendamtsförderung anzugeben!</t>
        </r>
      </text>
    </comment>
    <comment ref="O9" authorId="0" shapeId="0" xr:uid="{00000000-0006-0000-0300-000002000000}">
      <text>
        <r>
          <rPr>
            <sz val="8"/>
            <color indexed="81"/>
            <rFont val="Tahoma"/>
            <family val="2"/>
          </rPr>
          <t>Die Berechnung dient der Information. Die Verwendung der Fördermittel muss nicht in Höhe des max. möglichen Zuschusses erfolgen und kann auf Grund der Gesamtzuwendungshöhe auch darunter liegen. Überschreitungen führen jedoch zu Erstattungsansprüchen von Seiten der Bewilligungsbehörde.
Der Zuschuss kann nur max. in Höhe der Ausgaben erfolgen; die angegebenen Teilnehmerbeiträge werden bei der Berechnungsformel für den "max möglichen Zuschuss" berücksichtigt; ggf. weitere Einnahmen nicht! Diese sind jedoch im Ausgaben- und Finanzierungsnachweis zu berücksichtigen. Es erfolgt keine Berechnung des max. möglichen Zuschusses, wenn die Mindestteilnehmerzahl von 5 jungen Menschen nicht erreicht wird oder die begrenzte Dauer der Maßnahme von 4 Tagen überschritten wird.</t>
        </r>
      </text>
    </comment>
    <comment ref="E10" authorId="0" shapeId="0" xr:uid="{00000000-0006-0000-0300-000003000000}">
      <text>
        <r>
          <rPr>
            <sz val="9"/>
            <color indexed="81"/>
            <rFont val="Tahoma"/>
            <family val="2"/>
          </rPr>
          <t>Dauer der Maßnahme höchstens 4 Tage</t>
        </r>
      </text>
    </comment>
    <comment ref="F10" authorId="0" shapeId="0" xr:uid="{00000000-0006-0000-0300-000004000000}">
      <text>
        <r>
          <rPr>
            <sz val="8"/>
            <color indexed="81"/>
            <rFont val="Tahoma"/>
            <family val="2"/>
          </rPr>
          <t>Mind. 5 TN; Alter 6-27 Jahre,  nur Dresdner, Betreuer zählen nicht zu den Teilnehmern</t>
        </r>
      </text>
    </comment>
    <comment ref="I10" authorId="0" shapeId="0" xr:uid="{00000000-0006-0000-0300-000005000000}">
      <text>
        <r>
          <rPr>
            <sz val="9"/>
            <color indexed="81"/>
            <rFont val="Tahoma"/>
            <family val="2"/>
          </rPr>
          <t>Dauer je Maßnahme höchstens 4 Tage</t>
        </r>
      </text>
    </comment>
    <comment ref="J10" authorId="0" shapeId="0" xr:uid="{00000000-0006-0000-0300-000006000000}">
      <text>
        <r>
          <rPr>
            <sz val="8"/>
            <color indexed="81"/>
            <rFont val="Tahoma"/>
            <family val="2"/>
          </rPr>
          <t>Mind. 5 TN; Alter 6-27 Jahre,  nur Dresdner, Betreuer zählen nicht zu den Teilnehmern</t>
        </r>
      </text>
    </comment>
    <comment ref="L10" authorId="0" shapeId="0" xr:uid="{00000000-0006-0000-0300-000007000000}">
      <text>
        <r>
          <rPr>
            <sz val="9"/>
            <color indexed="81"/>
            <rFont val="Tahoma"/>
            <family val="2"/>
          </rPr>
          <t>Förderung max. 35% der Ausgaben</t>
        </r>
      </text>
    </comment>
    <comment ref="L11" authorId="0" shapeId="0" xr:uid="{00000000-0006-0000-0300-000008000000}">
      <text>
        <r>
          <rPr>
            <sz val="9"/>
            <color indexed="81"/>
            <rFont val="Tahoma"/>
            <family val="2"/>
          </rPr>
          <t>Kosten der Betreuer/-innen (z. B. für Übernachtung, Aufwandsentschädigung, Fahrtkosten); Förderung i. H. v. 20% der Teilnehmerzuwendung, sofern in dieser Höhe Kosten anfallen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schustna</author>
    <author>Maika Hanke</author>
  </authors>
  <commentList>
    <comment ref="O8" authorId="0" shapeId="0" xr:uid="{CC77108A-C366-4B97-A3C4-3DB19956FFD6}">
      <text>
        <r>
          <rPr>
            <sz val="8"/>
            <color indexed="81"/>
            <rFont val="Tahoma"/>
            <family val="2"/>
          </rPr>
          <t xml:space="preserve">
Es sind die belegbaren Ausgaben für die Maßnahmen und nicht nur der Anteil Jugendamtsförderung anzugeben!</t>
        </r>
      </text>
    </comment>
    <comment ref="S8" authorId="0" shapeId="0" xr:uid="{BACA21CD-65A2-4D6E-88E0-EF6A7B3AAA06}">
      <text>
        <r>
          <rPr>
            <sz val="8"/>
            <color indexed="81"/>
            <rFont val="Tahoma"/>
            <family val="2"/>
          </rPr>
          <t>Die Berechnung dient der Information. Die Verwendung der Fördermittel muss nicht in Höhe des max. möglichen Zuschusses erfolgen und kann auf Grund der Gesamtzuwendungshöhe auch darunter liegen. Überschreitungen führen jedoch zu Erstattungsansprüchen von Seiten der Bewilligungsbehörde.
Der Zuschuss kann nur max. in Höhe der Ausgaben erfolgen; die angegebenen Teilnehmerbeiträge werden bei der Berechnungsformel für den "max möglichen Zuschuss" berücksichtigt; ggf. weitere Einnahmen nicht! Diese sind jedoch im Ausgaben- und Finanzierungsnachweis zu berücksichtigen.</t>
        </r>
      </text>
    </comment>
    <comment ref="E9" authorId="1" shapeId="0" xr:uid="{A239E50E-D26F-4B1A-BB34-52A77EA14E29}">
      <text>
        <r>
          <rPr>
            <sz val="9"/>
            <color indexed="81"/>
            <rFont val="Segoe UI"/>
            <family val="2"/>
          </rPr>
          <t>bis zu 200,00 € Fördermittel</t>
        </r>
      </text>
    </comment>
    <comment ref="H9" authorId="1" shapeId="0" xr:uid="{B25C41AE-C69E-47B1-821E-583153539C38}">
      <text>
        <r>
          <rPr>
            <sz val="9"/>
            <color indexed="81"/>
            <rFont val="Segoe UI"/>
            <family val="2"/>
          </rPr>
          <t>bis zu 500,00 € Fördermittel</t>
        </r>
      </text>
    </comment>
    <comment ref="K9" authorId="1" shapeId="0" xr:uid="{8F670F34-EAA2-4E97-9AE3-D1FE18DEBCED}">
      <text>
        <r>
          <rPr>
            <sz val="9"/>
            <color indexed="81"/>
            <rFont val="Segoe UI"/>
            <family val="2"/>
          </rPr>
          <t>bis zu 750,00 € Fördermittel</t>
        </r>
      </text>
    </comment>
    <comment ref="N9" authorId="1" shapeId="0" xr:uid="{55E4114D-3661-4511-9809-D31710006815}">
      <text>
        <r>
          <rPr>
            <sz val="9"/>
            <color indexed="81"/>
            <rFont val="Segoe UI"/>
            <family val="2"/>
          </rPr>
          <t>bis zu 1.250,00 € Fördermittel</t>
        </r>
      </text>
    </comment>
    <comment ref="P9" authorId="0" shapeId="0" xr:uid="{24125666-3C04-49D9-BECC-28861C3C1A33}">
      <text>
        <r>
          <rPr>
            <sz val="9"/>
            <color indexed="81"/>
            <rFont val="Tahoma"/>
            <family val="2"/>
          </rPr>
          <t>Förderung max.25€ je Seminarstunde; die Stunden müssen in die Maske eingetragen werden, nur dann werden die Ausgaben beim "max. möglichen Zuschuss" berücksichtigt; Zuschuss jedoch max. in Höhe der Ausgaben (der gezahlten Honorarkosten)</t>
        </r>
      </text>
    </comment>
    <comment ref="S16" authorId="0" shapeId="0" xr:uid="{734803DC-5482-4DDB-87C4-798316CC1106}">
      <text>
        <r>
          <rPr>
            <sz val="9"/>
            <color indexed="81"/>
            <rFont val="Tahoma"/>
            <family val="2"/>
          </rPr>
          <t>Zuschuss max. in Höhe der Ausgaben und unter Berücksichtigung der eingenommenen Teilnehmerbeiträge</t>
        </r>
      </text>
    </comment>
  </commentList>
</comments>
</file>

<file path=xl/sharedStrings.xml><?xml version="1.0" encoding="utf-8"?>
<sst xmlns="http://schemas.openxmlformats.org/spreadsheetml/2006/main" count="311" uniqueCount="190">
  <si>
    <t>Projektförderung</t>
  </si>
  <si>
    <t>Sachausgaben</t>
  </si>
  <si>
    <t>Jugendamt Dresden</t>
  </si>
  <si>
    <t>Summe</t>
  </si>
  <si>
    <t>in EUR</t>
  </si>
  <si>
    <t>Name, Vorname</t>
  </si>
  <si>
    <t>Landeshauptstadt Dresden - Jugendamt</t>
  </si>
  <si>
    <t>Finanzierung</t>
  </si>
  <si>
    <t>Eigenleistungen</t>
  </si>
  <si>
    <t>gesamt</t>
  </si>
  <si>
    <t>Personalausgaben</t>
  </si>
  <si>
    <t>Ausgaben</t>
  </si>
  <si>
    <t>Erlebnispädagogische Maßnahmen</t>
  </si>
  <si>
    <t>Anzahl der Stunden</t>
  </si>
  <si>
    <t>1.</t>
  </si>
  <si>
    <t>max. möglicher Zuschuss</t>
  </si>
  <si>
    <t>Fahrt-, Reise-,                     Transportkosten</t>
  </si>
  <si>
    <t>Honorarkosten</t>
  </si>
  <si>
    <t xml:space="preserve">Ausgaben </t>
  </si>
  <si>
    <t>weitere Ausgaben</t>
  </si>
  <si>
    <t>Stunden</t>
  </si>
  <si>
    <t>Referenten</t>
  </si>
  <si>
    <t>Anzahl gleicher Seminare</t>
  </si>
  <si>
    <t>Tage</t>
  </si>
  <si>
    <t>EUR pro Person:</t>
  </si>
  <si>
    <t>EUR gesamt:</t>
  </si>
  <si>
    <t>sonstige Finanzierungsquellen</t>
  </si>
  <si>
    <t>Gesamtausgaben</t>
  </si>
  <si>
    <t>je Stunde</t>
  </si>
  <si>
    <t>Eigenmittel in %</t>
  </si>
  <si>
    <r>
      <t xml:space="preserve">Eigenleistungen in </t>
    </r>
    <r>
      <rPr>
        <b/>
        <sz val="11"/>
        <rFont val="Arial"/>
        <family val="2"/>
      </rPr>
      <t>%</t>
    </r>
  </si>
  <si>
    <r>
      <t xml:space="preserve"> = Eigenanteil</t>
    </r>
    <r>
      <rPr>
        <b/>
        <sz val="11"/>
        <rFont val="Arial"/>
        <family val="2"/>
      </rPr>
      <t xml:space="preserve"> in %</t>
    </r>
  </si>
  <si>
    <t>weitere öffentliche Mittel</t>
  </si>
  <si>
    <t>Anzahl der Ü</t>
  </si>
  <si>
    <t>AZ:</t>
  </si>
  <si>
    <t>Hinweise zum Verwendungsnachweis</t>
  </si>
  <si>
    <t>Reinigungskosten, Hausverbrauchsmaterial, Müllentsorgung</t>
  </si>
  <si>
    <t>Differenzierte Darstellung der ggf. weiteren öffentlichen Mittel und sonstigen Finanzierungsquellen</t>
  </si>
  <si>
    <t>Zuwendungsgeber/Einnahmequelle</t>
  </si>
  <si>
    <t>Betrag in EUR</t>
  </si>
  <si>
    <t>Bemerkungen</t>
  </si>
  <si>
    <t>Gebäudepacht/Erbbauzins</t>
  </si>
  <si>
    <t>1.1</t>
  </si>
  <si>
    <t>1.2</t>
  </si>
  <si>
    <t>1.3</t>
  </si>
  <si>
    <t>1.5</t>
  </si>
  <si>
    <t>1.6</t>
  </si>
  <si>
    <t>1.7</t>
  </si>
  <si>
    <t>1.8</t>
  </si>
  <si>
    <t>1.9</t>
  </si>
  <si>
    <t>1.10</t>
  </si>
  <si>
    <t>1.4.1</t>
  </si>
  <si>
    <t>1.4.2</t>
  </si>
  <si>
    <t>Erhaltungsaufwand/Reparaturkosten bewegliche Sachen</t>
  </si>
  <si>
    <t>Werterhaltung/Reparaturkosten Räume/Grundstück</t>
  </si>
  <si>
    <t>2.1</t>
  </si>
  <si>
    <t>2.2</t>
  </si>
  <si>
    <t>2.3</t>
  </si>
  <si>
    <t>2.4</t>
  </si>
  <si>
    <t>Eintrittsgelder, Fahrtkosten für spontane Gruppenaktivitäten außer Haus</t>
  </si>
  <si>
    <t>3.1</t>
  </si>
  <si>
    <t>3.2</t>
  </si>
  <si>
    <t>3.3</t>
  </si>
  <si>
    <t>3.4</t>
  </si>
  <si>
    <t>Privat-Kfz</t>
  </si>
  <si>
    <t>überwiegende Nutzung                                für das Angebot?</t>
  </si>
  <si>
    <t>3.5</t>
  </si>
  <si>
    <t>3.6</t>
  </si>
  <si>
    <t>3.7</t>
  </si>
  <si>
    <t>3.8</t>
  </si>
  <si>
    <t>4.1</t>
  </si>
  <si>
    <t>Verwaltungsaufwendungen im Angebot (Büromat.,Porto,öff.Bekanntmachungen, Ausstattung, Leasing/Wartung Bürotechnik, Buchhaltung, Gehaltsberechnung)</t>
  </si>
  <si>
    <t>4.2</t>
  </si>
  <si>
    <t>1. Gebäude-/Bewirtschaftungsausgaben</t>
  </si>
  <si>
    <t>weitere Betriebskosten einschl. Medien</t>
  </si>
  <si>
    <t>Nutzungsentgelt für fremde Räume</t>
  </si>
  <si>
    <t xml:space="preserve">Nutzungsentgelt für eigene Räume </t>
  </si>
  <si>
    <t xml:space="preserve">Abschreibungen auf Gebäude (ggf. anteilig entsprechend der Nutzungsfläche)                                                                                            </t>
  </si>
  <si>
    <t xml:space="preserve">Gebühren/Beiträge/Steuern/ Versicherungen Gebäude/Inventar       </t>
  </si>
  <si>
    <t>Summe 1.</t>
  </si>
  <si>
    <t>2. Ausgaben im Rahmen der sozialpäd. Arbeit</t>
  </si>
  <si>
    <t xml:space="preserve">Verbrauchsmaterialien/bewegliche Sachen für die inhaltliche Arbeit </t>
  </si>
  <si>
    <t>Summe 2.</t>
  </si>
  <si>
    <t>3. weitere Sachausgaben</t>
  </si>
  <si>
    <t>Telekommunikation, Internetnutzung</t>
  </si>
  <si>
    <t>Summe 3.</t>
  </si>
  <si>
    <t>4. Verwaltung</t>
  </si>
  <si>
    <t>Summe 4.</t>
  </si>
  <si>
    <t>5. zeitlich begrenzte Maßnahmen</t>
  </si>
  <si>
    <t>5.1</t>
  </si>
  <si>
    <t>Summe 5.</t>
  </si>
  <si>
    <t>5.2</t>
  </si>
  <si>
    <t>EUR pro Person</t>
  </si>
  <si>
    <t>Tage ohne                             Übernachtung:</t>
  </si>
  <si>
    <t>Tage mit                                        Übernachtung:</t>
  </si>
  <si>
    <r>
      <t xml:space="preserve">weitere Ausgaben </t>
    </r>
    <r>
      <rPr>
        <sz val="8"/>
        <rFont val="Arial"/>
        <family val="2"/>
      </rPr>
      <t>(z. B. f. Unterkunft, Programmkosten)</t>
    </r>
  </si>
  <si>
    <t>EUR gesamt</t>
  </si>
  <si>
    <t>Bildungsmaßnahmen</t>
  </si>
  <si>
    <t>Sie möchten Absätze im Eingabefeld einfügen? 
-&gt; Alt+Enter</t>
  </si>
  <si>
    <t>Besteht eine BM z.B. aus 2 Tagen mit je 6 Seminar-/Exkursionsstunden und einer Übernachtung, ist ein Tag ohne Übernachtung und ein Tag mit Übernachtung einzutragen.</t>
  </si>
  <si>
    <t>Kurzbeschreibung (Inhalt, Zielgruppe, Datum von-bis)</t>
  </si>
  <si>
    <t>Kurzbeschreibung (Inhalt, Zielgruppe, Datum)</t>
  </si>
  <si>
    <t xml:space="preserve">Ein Maßnahmetag + 1 Nacht wird als eine Übernachtung gezählt. Es werden bis zu 10 EUR/TN gewährt. Beginnt jedoch z. B. eine Maßnahme bereits früh und endet an einem anderen Tag abends, dann kann 1 Tag + 1 Übernachtung je TN geltend gemacht werden (= 15 EUR). </t>
  </si>
  <si>
    <t>Zahlenmäßiger Nachweis:</t>
  </si>
  <si>
    <t xml:space="preserve">Es können nur Ausgaben als zuwendungsfähig anerkannt werden, </t>
  </si>
  <si>
    <t>Zahlen sind fortlaufend und ohne Freizeichen, Punkte oder Währung einzugeben.</t>
  </si>
  <si>
    <t xml:space="preserve">Weitere Hinweise zum Ausfüllen der Formblätter befinden sich auf den einzelnen Tabellenblättern (rechts). </t>
  </si>
  <si>
    <t>Felder mit roten Ecken (oben rechts) enthalten einen Kommentar mit Hinweisen.</t>
  </si>
  <si>
    <r>
      <t xml:space="preserve">Es sind </t>
    </r>
    <r>
      <rPr>
        <u/>
        <sz val="10"/>
        <color indexed="8"/>
        <rFont val="Arial"/>
        <family val="2"/>
      </rPr>
      <t>keine Tabellenblätter zu löschen</t>
    </r>
    <r>
      <rPr>
        <sz val="10"/>
        <color indexed="8"/>
        <rFont val="Arial"/>
        <family val="2"/>
      </rPr>
      <t xml:space="preserve">, auch wenn sie nicht genutzt werden. Diese müssen jedoch nicht ausgedruckt werden. </t>
    </r>
  </si>
  <si>
    <t>Auf Grund verschiedener Formateinstellungen bei den PC's kann es vorkommen, dass die Einrichtung der Seite nicht mehr optimal ist (statt einem Blatt, werden 2 Blätter ausgedruckt). Bitte richten Sie in diesem Fall diese selbst ein (Ansicht -&gt; Seitenumbruchvorschau -&gt; mit der linken Maus-Taste die blauen Balken verschieben -&gt; zurück zu Ansicht -&gt; normal).</t>
  </si>
  <si>
    <t>vom Angebot genutzte Fläche in m²</t>
  </si>
  <si>
    <t>Anzahl der Nutzungsstunden ges.</t>
  </si>
  <si>
    <t>Ausgaben für Feste/Veranstaltungen (inkl. Honorar)</t>
  </si>
  <si>
    <t xml:space="preserve"> - die im Antrag aufgeführt wurden, dem geförderten Projekt zuordenbar sind und der Erfüllung des Zuwendungszwecks dienen;</t>
  </si>
  <si>
    <t>Reinigungsdienste</t>
  </si>
  <si>
    <t>1.11</t>
  </si>
  <si>
    <t xml:space="preserve"> Hausmeisterdienste</t>
  </si>
  <si>
    <t>Fort- u. Weiterbildungskosten (einschl. Reise- und Übernachtungskosten), Ausgaben für Fachtagungen/Supervision für haupt- und nebenberufliche Mitarbeiter/-innen</t>
  </si>
  <si>
    <t>2.5</t>
  </si>
  <si>
    <t>Lebensmittel</t>
  </si>
  <si>
    <t>2.6</t>
  </si>
  <si>
    <r>
      <t xml:space="preserve">Honorare für Künstler/-innen und/oder Einzelprojektleitung
</t>
    </r>
    <r>
      <rPr>
        <sz val="8"/>
        <rFont val="Arial"/>
        <family val="2"/>
      </rPr>
      <t>(nicht für zeitlich begrenzte Maßnahmen, Feste/Veranstaltungen)</t>
    </r>
  </si>
  <si>
    <t>EUR</t>
  </si>
  <si>
    <t>Miete (Kaltmiete/Betriebskosten)</t>
  </si>
  <si>
    <r>
      <t>Verwaltungsumlage</t>
    </r>
    <r>
      <rPr>
        <sz val="8"/>
        <rFont val="Arial"/>
        <family val="2"/>
      </rPr>
      <t xml:space="preserve"> </t>
    </r>
    <r>
      <rPr>
        <sz val="9"/>
        <rFont val="Arial"/>
        <family val="2"/>
      </rPr>
      <t>(Sach- und Personalausgaben für die zentrale Verwaltung, Planung, Steuerung und Kontrolle; gilt nicht bei Geschäftsstellenförderung)</t>
    </r>
  </si>
  <si>
    <t>Förderung von Trägern der freien Jugendhilfe</t>
  </si>
  <si>
    <t>Ausgaben für Freiwilligendienste/Ausbildungsvergütung für Studierende</t>
  </si>
  <si>
    <t>Aufwandsentschädigung Ehrenamtliche/Praktikanten/-innen</t>
  </si>
  <si>
    <t>TN*</t>
  </si>
  <si>
    <t>eingenommene Teilnahmebeiträge</t>
  </si>
  <si>
    <r>
      <t xml:space="preserve">Eigenmittel </t>
    </r>
    <r>
      <rPr>
        <sz val="8"/>
        <rFont val="Arial"/>
        <family val="2"/>
      </rPr>
      <t>(z. B. Spenden, Teilnahmebeiträge, Einnahmen aus Vermietung)</t>
    </r>
  </si>
  <si>
    <t>personenbezogene Förderung bei Bedürftigkeit des/der Einzelnen (BM, EPM)</t>
  </si>
  <si>
    <t xml:space="preserve"> - deren Rechnungsdatum in den Bewilligungszeitraum fällt. Im Rahmen der "2-Monatsfrist" gemäß Nr. 1.4 ANBest-P werden Belege bei Zahlung bis zum 28.02. des Folgejahres anerkannt, sofern sie den Bewilligungszeitraum betreffen. </t>
  </si>
  <si>
    <t>Sachausgaben gesamt:</t>
  </si>
  <si>
    <t>Personalausgaben gesamt:</t>
  </si>
  <si>
    <r>
      <t>Erlebnispädagogische Maßnahmen (EPM) gesamt</t>
    </r>
    <r>
      <rPr>
        <sz val="9"/>
        <rFont val="Arial"/>
        <family val="2"/>
      </rPr>
      <t xml:space="preserve"> (Summe der Folgeblätter)</t>
    </r>
  </si>
  <si>
    <r>
      <t xml:space="preserve">Bildungsmaßnahmen (BM) gesamt </t>
    </r>
    <r>
      <rPr>
        <sz val="9"/>
        <rFont val="Arial"/>
        <family val="2"/>
      </rPr>
      <t>(Summe der Folgeblätter)</t>
    </r>
  </si>
  <si>
    <t>Sach- und Personalausgaben gesamt:</t>
  </si>
  <si>
    <t>Betreuerkosten</t>
  </si>
  <si>
    <t>Hinweise für Ausfüller auf elektronische Weise:</t>
  </si>
  <si>
    <t>sonstige Ausgaben im Rahmen der sozialpädagogischen Arbeit</t>
  </si>
  <si>
    <t>Ausgaben für Dienst-Kfz  (i. d. R. anteilig entsprechend dem Nutzungsanteil für das Angebot)</t>
  </si>
  <si>
    <t>Dienstgänge: Fahrtkostenerstattung Nutzung Privat-Kfz / Stadtfahrten</t>
  </si>
  <si>
    <t>sonstige Ausgaben (im Rahmen der Antragstellung)</t>
  </si>
  <si>
    <t>Eigenanteil</t>
  </si>
  <si>
    <t>Geringwertige Wirtschaftsgüter/bewegliche Sachen des Anlagevermögens (BS)</t>
  </si>
  <si>
    <t>XXXXXXXXXXXXX</t>
  </si>
  <si>
    <t xml:space="preserve">Datum </t>
  </si>
  <si>
    <t>Stempel</t>
  </si>
  <si>
    <t>--&gt; Detailierte Angaben zur Veranstaltung können aus der QM Auswertung entnommen werden.</t>
  </si>
  <si>
    <t>Name der durchführenden Kirchgemeinde:</t>
  </si>
  <si>
    <t>Veranstaltung (Name und Datum):</t>
  </si>
  <si>
    <t>Veranstaltung (Bezeichnung und Datum):</t>
  </si>
  <si>
    <t xml:space="preserve"> &lt;-- Wertübernahme aus den vorhergehenden Blättern </t>
  </si>
  <si>
    <t>Farblich hervorgehobene Felder weisen darauf hin, dass sie auszufüllen sind. Viele Zellen enthalten eine Berechnungsformel oder Zellverknüpfung. Sie sind geschützt und nicht fett umrandet. Erst nachdem Sie den Verwendungsnachweis vollständig ausgefüllt haben, erscheinen alle Ergebnisse. Felder mit Fehlermeldungen sind für Sie erst relevant, wenn alles ausgefüllt wurde.</t>
  </si>
  <si>
    <t>Farblich hervorgehobene Felder weisen darauf hin, dass sie auszufüllen sind!
Viele Zellen enthalten eine Berechnungsformel oder Zellenverknüpfung. Sie sind geschützt und nicht fett umrandet. Erst nachdem Sie das Formular vollständig ausgefüllt haben, erscheinen alle Ergebnisse. Blätter, die nicht benutzt werden, nicht löschen! Sie müssen jedoch nicht ausgedruckt werden.</t>
  </si>
  <si>
    <r>
      <t>Seminare/Exkursionen mit mind. 6 Seminar-/Exkursionsstunden pro Tag
(</t>
    </r>
    <r>
      <rPr>
        <sz val="14"/>
        <rFont val="Arial"/>
        <family val="2"/>
      </rPr>
      <t>Nachweis mit BE-Kennzeichnung im Ablaufplan</t>
    </r>
    <r>
      <rPr>
        <b/>
        <sz val="14"/>
        <rFont val="Arial"/>
        <family val="2"/>
      </rPr>
      <t>)</t>
    </r>
  </si>
  <si>
    <t>evtl. Bemerkungen</t>
  </si>
  <si>
    <r>
      <t>Kurzseminare mit mind. 3 Seminarstunden am Tag
(</t>
    </r>
    <r>
      <rPr>
        <sz val="14"/>
        <rFont val="Arial"/>
        <family val="2"/>
      </rPr>
      <t>Nachweis mit BE-Kennzeichnung im Ablaufplan</t>
    </r>
    <r>
      <rPr>
        <b/>
        <sz val="14"/>
        <rFont val="Arial"/>
        <family val="2"/>
      </rPr>
      <t>)</t>
    </r>
  </si>
  <si>
    <t>Lebensmittel, Verpflegung</t>
  </si>
  <si>
    <r>
      <t xml:space="preserve">weitere Ausgaben </t>
    </r>
    <r>
      <rPr>
        <sz val="8"/>
        <rFont val="Arial"/>
        <family val="2"/>
      </rPr>
      <t>(z. B. f. Miete, Programmkosten)</t>
    </r>
  </si>
  <si>
    <t>bis 100</t>
  </si>
  <si>
    <t>101 - 300</t>
  </si>
  <si>
    <t>301 - 500</t>
  </si>
  <si>
    <t>ab 501</t>
  </si>
  <si>
    <t>Anzahl der Teilnehmer</t>
  </si>
  <si>
    <t>Kurzbeschreibung (Inhalt, Zielgruppe, Datum von-bis):</t>
  </si>
  <si>
    <t xml:space="preserve"> - die belegbar sind (zu jeder Abrechnung ist ein KFM-Web Buchungsauszug der Kassenverwaltung mit einzureichen);</t>
  </si>
  <si>
    <t xml:space="preserve">Es handelt sich um Hinweise des Jugendamts 
(weitere ausführliche Hinweise finden Sie im Schreiben des Stadtjugendpfarramts an die Dresdner Kirchgemeinden): 
Der Verwendungsnachweis besteht aus dem zahlenmäßigen Nachweis und dem Sachbericht.
Für den zahlenmäßigen Nachweis muss ein Buchungsauszug der Kassenverwaltung ausgedruckt und jeder Fördermittelabrechnung als "Belegaufstellung" beigefügt werden.
Die Belegaufstellung dient dem zeitnahen Erfassen der Belege und ist Grundlage für diesen Verwendungsnachweis. </t>
  </si>
  <si>
    <t>Beleg-/
Buchungsnr.</t>
  </si>
  <si>
    <t>Zahlungsempfänger</t>
  </si>
  <si>
    <t>Ausgabegrund</t>
  </si>
  <si>
    <t>Betrag in Euro</t>
  </si>
  <si>
    <t>Tag 
der Zahlung</t>
  </si>
  <si>
    <t>Datenübertrag aus KFM-Web Buchungsauszug* der Kassenverwaltung:</t>
  </si>
  <si>
    <r>
      <t xml:space="preserve">* </t>
    </r>
    <r>
      <rPr>
        <sz val="8"/>
        <rFont val="Arial"/>
        <family val="2"/>
      </rPr>
      <t>dieser ist der Abrechnung beizulegen</t>
    </r>
  </si>
  <si>
    <r>
      <t>Unterschrift (</t>
    </r>
    <r>
      <rPr>
        <sz val="8"/>
        <rFont val="Arial"/>
        <family val="2"/>
      </rPr>
      <t>zusätzlich noch Blockschrift</t>
    </r>
    <r>
      <rPr>
        <sz val="10"/>
        <rFont val="Arial"/>
        <family val="2"/>
      </rPr>
      <t>)</t>
    </r>
  </si>
  <si>
    <t>Verwendungsnachweis 2024</t>
  </si>
  <si>
    <t>117.00.03.SP24</t>
  </si>
  <si>
    <t xml:space="preserve">Sachausgaben </t>
  </si>
  <si>
    <t>zur Jugendverbandsarbeit</t>
  </si>
  <si>
    <t>BM I</t>
  </si>
  <si>
    <t>BM II</t>
  </si>
  <si>
    <t>EPM</t>
  </si>
  <si>
    <t>Fest</t>
  </si>
  <si>
    <t xml:space="preserve">Fest </t>
  </si>
  <si>
    <t xml:space="preserve">Der Finanzierungsnachweis muss alle mit dem Zuwendungszweck zusammenhängenden Einnahmen und Ausgaben enthalten. Auf Grund der Finanzierungsart (Festbetrag) ist es jedoch förderunschädlich, wenn die Belegaufstellung nicht alle Ausgaben umfasst, jedoch mindestens in Höhe der Zuwendung. Es wird jedoch empfohlen, mehr Ausgabenbelege zu erfassen (sofern sie vorhanden sind),  damit ggf. nicht zuwendungsfähige Ausgaben aus anderen Mitteln gedeckt werden können und es so nicht zu einer Rückforderung von Fördermitteln kommt. </t>
  </si>
  <si>
    <r>
      <t xml:space="preserve">Die Belege sind </t>
    </r>
    <r>
      <rPr>
        <u/>
        <sz val="10"/>
        <color indexed="8"/>
        <rFont val="Arial"/>
        <family val="2"/>
      </rPr>
      <t>nicht</t>
    </r>
    <r>
      <rPr>
        <sz val="10"/>
        <color indexed="8"/>
        <rFont val="Arial"/>
        <family val="2"/>
      </rPr>
      <t xml:space="preserve"> mit dem Verwendungsnachweis einzureichen. Diese werden von der Behörde nur abgefordert, wenn eine Belegprüfung für das Angebot vorgesehen ist. Der Zuwendungsempfänger hat die Belege und Verträge sowie alle sonstigen mit der Förderung zusammenhängenden Unterlagen fünf Jahre nach Vorlage des Verwendungsnachweises aufzubewahren, sofern nicht nach steuerrechtlichen oder anderen Vorschriften oder aufgrund der Zweckbindungsfrist eine längere Aufbewahrungsfrist bestimmt ist.</t>
    </r>
  </si>
  <si>
    <t>Detailierte Angaben zur Veranstaltung können aus der QM Auswertung entnommen werden.</t>
  </si>
  <si>
    <t>Übersicht Finanzierung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</si>
</sst>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
    <numFmt numFmtId="165" formatCode="General;;#"/>
    <numFmt numFmtId="166" formatCode="0.0;;#"/>
    <numFmt numFmtId="167" formatCode="#,##0.00\ &quot;€&quot;"/>
    <numFmt numFmtId="168" formatCode="#,##0.00;;#\ \ \ \ "/>
    <numFmt numFmtId="169" formatCode="#,##0.00\ \ \ "/>
    <numFmt numFmtId="170" formatCode="\ \ \ \ \ \ \ \ \ \ \ \ #,##0.00"/>
    <numFmt numFmtId="171" formatCode="#,##0.00;;#\ \ "/>
  </numFmts>
  <fonts count="46" x14ac:knownFonts="1">
    <font>
      <sz val="10"/>
      <name val="Arial"/>
    </font>
    <font>
      <sz val="11"/>
      <color theme="1"/>
      <name val="Calibri"/>
      <family val="2"/>
      <scheme val="minor"/>
    </font>
    <font>
      <sz val="10"/>
      <name val="Arial"/>
      <family val="2"/>
    </font>
    <font>
      <sz val="10"/>
      <name val="Times New Roman"/>
      <family val="1"/>
    </font>
    <font>
      <b/>
      <sz val="10"/>
      <name val="Times New Roman"/>
      <family val="1"/>
    </font>
    <font>
      <sz val="10"/>
      <name val="Arial"/>
      <family val="2"/>
    </font>
    <font>
      <b/>
      <sz val="10"/>
      <name val="Arial"/>
      <family val="2"/>
    </font>
    <font>
      <sz val="12"/>
      <name val="Arial"/>
      <family val="2"/>
    </font>
    <font>
      <sz val="11"/>
      <name val="Arial"/>
      <family val="2"/>
    </font>
    <font>
      <b/>
      <sz val="7"/>
      <name val="Arial"/>
      <family val="2"/>
    </font>
    <font>
      <sz val="7"/>
      <name val="Arial"/>
      <family val="2"/>
    </font>
    <font>
      <b/>
      <sz val="12"/>
      <name val="Arial"/>
      <family val="2"/>
    </font>
    <font>
      <b/>
      <sz val="11"/>
      <name val="Arial"/>
      <family val="2"/>
    </font>
    <font>
      <sz val="9"/>
      <name val="Arial"/>
      <family val="2"/>
    </font>
    <font>
      <sz val="8"/>
      <name val="Arial"/>
      <family val="2"/>
    </font>
    <font>
      <sz val="8"/>
      <color indexed="81"/>
      <name val="Tahoma"/>
      <family val="2"/>
    </font>
    <font>
      <b/>
      <sz val="8"/>
      <name val="Arial"/>
      <family val="2"/>
    </font>
    <font>
      <b/>
      <sz val="14"/>
      <name val="Arial"/>
      <family val="2"/>
    </font>
    <font>
      <sz val="14"/>
      <name val="Arial"/>
      <family val="2"/>
    </font>
    <font>
      <i/>
      <sz val="9"/>
      <name val="Arial"/>
      <family val="2"/>
    </font>
    <font>
      <i/>
      <sz val="8"/>
      <name val="Arial"/>
      <family val="2"/>
    </font>
    <font>
      <i/>
      <sz val="12"/>
      <name val="Arial"/>
      <family val="2"/>
    </font>
    <font>
      <i/>
      <sz val="10"/>
      <name val="Arial"/>
      <family val="2"/>
    </font>
    <font>
      <b/>
      <i/>
      <sz val="12"/>
      <name val="Arial"/>
      <family val="2"/>
    </font>
    <font>
      <sz val="10"/>
      <color indexed="10"/>
      <name val="Arial"/>
      <family val="2"/>
    </font>
    <font>
      <sz val="12"/>
      <name val="Times New Roman"/>
      <family val="1"/>
    </font>
    <font>
      <sz val="7"/>
      <name val="Arial"/>
      <family val="2"/>
    </font>
    <font>
      <sz val="9"/>
      <name val="Arial"/>
      <family val="2"/>
    </font>
    <font>
      <sz val="12"/>
      <name val="Arial"/>
      <family val="2"/>
    </font>
    <font>
      <b/>
      <sz val="9"/>
      <name val="Arial"/>
      <family val="2"/>
    </font>
    <font>
      <sz val="9"/>
      <color indexed="10"/>
      <name val="Arial"/>
      <family val="2"/>
    </font>
    <font>
      <sz val="8.5"/>
      <name val="Arial"/>
      <family val="2"/>
    </font>
    <font>
      <b/>
      <sz val="18"/>
      <name val="Arial"/>
      <family val="2"/>
    </font>
    <font>
      <b/>
      <i/>
      <u/>
      <sz val="11"/>
      <name val="Arial"/>
      <family val="2"/>
    </font>
    <font>
      <i/>
      <sz val="12"/>
      <name val="Times New Roman"/>
      <family val="1"/>
    </font>
    <font>
      <sz val="9"/>
      <color indexed="81"/>
      <name val="Tahoma"/>
      <family val="2"/>
    </font>
    <font>
      <sz val="6"/>
      <name val="Arial"/>
      <family val="2"/>
    </font>
    <font>
      <sz val="10"/>
      <color indexed="8"/>
      <name val="Arial"/>
      <family val="2"/>
    </font>
    <font>
      <u/>
      <sz val="10"/>
      <color indexed="8"/>
      <name val="Arial"/>
      <family val="2"/>
    </font>
    <font>
      <sz val="10"/>
      <color theme="1"/>
      <name val="Arial"/>
      <family val="2"/>
    </font>
    <font>
      <sz val="10"/>
      <color rgb="FFFF0000"/>
      <name val="Arial"/>
      <family val="2"/>
    </font>
    <font>
      <sz val="10"/>
      <color rgb="FF000000"/>
      <name val="Arial"/>
      <family val="2"/>
    </font>
    <font>
      <sz val="9"/>
      <color rgb="FFFF0000"/>
      <name val="Arial"/>
      <family val="2"/>
    </font>
    <font>
      <sz val="9"/>
      <color indexed="81"/>
      <name val="Segoe UI"/>
      <family val="2"/>
    </font>
    <font>
      <u/>
      <sz val="10"/>
      <color rgb="FF000000"/>
      <name val="Arial"/>
      <family val="2"/>
    </font>
    <font>
      <b/>
      <u/>
      <sz val="12"/>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02">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dotted">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thin">
        <color indexed="64"/>
      </top>
      <bottom style="medium">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39" fillId="0" borderId="0"/>
    <xf numFmtId="0" fontId="2" fillId="0" borderId="0"/>
    <xf numFmtId="0" fontId="1" fillId="0" borderId="0"/>
  </cellStyleXfs>
  <cellXfs count="697">
    <xf numFmtId="0" fontId="0" fillId="0" borderId="0" xfId="0"/>
    <xf numFmtId="0" fontId="3" fillId="0" borderId="0" xfId="0" applyFont="1"/>
    <xf numFmtId="0" fontId="5" fillId="0" borderId="0" xfId="0" applyFont="1"/>
    <xf numFmtId="0" fontId="14" fillId="0" borderId="1" xfId="0" applyFont="1" applyBorder="1"/>
    <xf numFmtId="0" fontId="14" fillId="0" borderId="0" xfId="0" applyFont="1"/>
    <xf numFmtId="0" fontId="16" fillId="0" borderId="1" xfId="0" applyFont="1" applyBorder="1" applyAlignment="1">
      <alignment horizontal="right"/>
    </xf>
    <xf numFmtId="0" fontId="6" fillId="0" borderId="0" xfId="0" applyFont="1"/>
    <xf numFmtId="0" fontId="5" fillId="0" borderId="0" xfId="0" applyFont="1" applyAlignment="1">
      <alignment vertical="center"/>
    </xf>
    <xf numFmtId="0" fontId="9" fillId="0" borderId="0" xfId="0" applyFont="1"/>
    <xf numFmtId="0" fontId="4" fillId="0" borderId="0" xfId="0" applyFont="1" applyAlignment="1">
      <alignment vertical="center"/>
    </xf>
    <xf numFmtId="0" fontId="16" fillId="0" borderId="0" xfId="0" applyFont="1"/>
    <xf numFmtId="0" fontId="0" fillId="0" borderId="0" xfId="0" applyAlignment="1">
      <alignment horizontal="center" vertical="center"/>
    </xf>
    <xf numFmtId="0" fontId="0" fillId="0" borderId="0" xfId="0" applyAlignment="1">
      <alignment vertical="top"/>
    </xf>
    <xf numFmtId="0" fontId="0" fillId="0" borderId="0" xfId="0" applyAlignment="1">
      <alignment vertical="center"/>
    </xf>
    <xf numFmtId="0" fontId="25" fillId="0" borderId="0" xfId="0" applyFont="1"/>
    <xf numFmtId="0" fontId="0" fillId="0" borderId="0" xfId="0" applyAlignment="1">
      <alignment wrapText="1"/>
    </xf>
    <xf numFmtId="0" fontId="22" fillId="0" borderId="0" xfId="0" applyFont="1" applyAlignment="1">
      <alignment vertical="center"/>
    </xf>
    <xf numFmtId="0" fontId="22" fillId="0" borderId="0" xfId="0" applyFont="1"/>
    <xf numFmtId="0" fontId="17" fillId="0" borderId="0" xfId="0" applyFont="1" applyAlignment="1">
      <alignment horizontal="center" vertical="center"/>
    </xf>
    <xf numFmtId="0" fontId="16" fillId="0" borderId="0" xfId="0" applyFont="1" applyAlignment="1">
      <alignment horizontal="right"/>
    </xf>
    <xf numFmtId="0" fontId="0" fillId="0" borderId="0" xfId="0" applyAlignment="1">
      <alignment vertical="center" wrapText="1"/>
    </xf>
    <xf numFmtId="0" fontId="2" fillId="0" borderId="0" xfId="0" applyFont="1"/>
    <xf numFmtId="0" fontId="24" fillId="0" borderId="0" xfId="0" applyFont="1" applyAlignment="1">
      <alignment vertical="center"/>
    </xf>
    <xf numFmtId="0" fontId="6" fillId="0" borderId="1" xfId="0" applyFont="1" applyBorder="1"/>
    <xf numFmtId="0" fontId="16" fillId="0" borderId="1" xfId="0" applyFont="1" applyBorder="1" applyAlignment="1">
      <alignment vertical="center"/>
    </xf>
    <xf numFmtId="0" fontId="27" fillId="0" borderId="0" xfId="0" applyFont="1"/>
    <xf numFmtId="0" fontId="8" fillId="0" borderId="3" xfId="0" applyFont="1" applyBorder="1" applyAlignment="1">
      <alignment horizontal="center" vertical="center" wrapText="1"/>
    </xf>
    <xf numFmtId="0" fontId="22" fillId="0" borderId="0" xfId="2" applyFont="1"/>
    <xf numFmtId="0" fontId="2" fillId="0" borderId="0" xfId="2"/>
    <xf numFmtId="0" fontId="2" fillId="0" borderId="0" xfId="2" applyAlignment="1">
      <alignment vertical="top"/>
    </xf>
    <xf numFmtId="0" fontId="22" fillId="0" borderId="4" xfId="2" applyFont="1" applyBorder="1"/>
    <xf numFmtId="0" fontId="3" fillId="0" borderId="0" xfId="2" applyFont="1"/>
    <xf numFmtId="49" fontId="2" fillId="0" borderId="5" xfId="2" applyNumberFormat="1" applyBorder="1" applyAlignment="1">
      <alignment horizontal="center" vertical="center" wrapText="1"/>
    </xf>
    <xf numFmtId="49" fontId="13" fillId="0" borderId="5" xfId="2" applyNumberFormat="1" applyFont="1" applyBorder="1" applyAlignment="1">
      <alignment horizontal="center" vertical="center" wrapText="1"/>
    </xf>
    <xf numFmtId="0" fontId="22" fillId="0" borderId="0" xfId="2" applyFont="1" applyAlignment="1">
      <alignment vertical="center"/>
    </xf>
    <xf numFmtId="0" fontId="22" fillId="0" borderId="4" xfId="2" applyFont="1" applyBorder="1" applyAlignment="1">
      <alignment vertical="center"/>
    </xf>
    <xf numFmtId="0" fontId="2" fillId="0" borderId="0" xfId="2" applyAlignment="1">
      <alignment vertical="center"/>
    </xf>
    <xf numFmtId="0" fontId="14" fillId="0" borderId="0" xfId="2" applyFont="1" applyAlignment="1">
      <alignment vertical="center" wrapText="1"/>
    </xf>
    <xf numFmtId="49" fontId="14" fillId="0" borderId="0" xfId="2" applyNumberFormat="1" applyFont="1" applyAlignment="1">
      <alignment horizontal="center" vertical="center" wrapText="1"/>
    </xf>
    <xf numFmtId="0" fontId="2" fillId="0" borderId="0" xfId="2" applyAlignment="1">
      <alignment vertical="center" wrapText="1"/>
    </xf>
    <xf numFmtId="0" fontId="22" fillId="0" borderId="0" xfId="2" applyFont="1" applyAlignment="1">
      <alignment vertical="center" wrapText="1"/>
    </xf>
    <xf numFmtId="49" fontId="2" fillId="0" borderId="0" xfId="2" applyNumberFormat="1" applyAlignment="1">
      <alignment horizontal="center"/>
    </xf>
    <xf numFmtId="0" fontId="8" fillId="0" borderId="0" xfId="2" applyFont="1" applyAlignment="1">
      <alignment vertical="center"/>
    </xf>
    <xf numFmtId="0" fontId="14" fillId="0" borderId="0" xfId="2" applyFont="1" applyAlignment="1">
      <alignment vertical="center"/>
    </xf>
    <xf numFmtId="0" fontId="25" fillId="0" borderId="0" xfId="2" applyFont="1"/>
    <xf numFmtId="49" fontId="25" fillId="0" borderId="0" xfId="2" applyNumberFormat="1" applyFont="1" applyAlignment="1">
      <alignment horizontal="center"/>
    </xf>
    <xf numFmtId="0" fontId="25" fillId="0" borderId="0" xfId="2" applyFont="1" applyAlignment="1">
      <alignment vertical="center"/>
    </xf>
    <xf numFmtId="0" fontId="34" fillId="0" borderId="0" xfId="2" applyFont="1"/>
    <xf numFmtId="0" fontId="19" fillId="0" borderId="0" xfId="0" applyFont="1" applyAlignment="1">
      <alignment vertical="center" wrapText="1"/>
    </xf>
    <xf numFmtId="0" fontId="5" fillId="0" borderId="0" xfId="0" applyFont="1" applyAlignment="1">
      <alignment vertical="top"/>
    </xf>
    <xf numFmtId="0" fontId="17" fillId="0" borderId="0" xfId="0" applyFont="1" applyAlignment="1">
      <alignment horizontal="center" vertical="top" wrapText="1"/>
    </xf>
    <xf numFmtId="0" fontId="16" fillId="0" borderId="2" xfId="0" applyFont="1" applyBorder="1"/>
    <xf numFmtId="0" fontId="14" fillId="0" borderId="2" xfId="0" applyFont="1" applyBorder="1"/>
    <xf numFmtId="0" fontId="16" fillId="0" borderId="2" xfId="0" applyFont="1" applyBorder="1" applyAlignment="1">
      <alignment horizontal="center"/>
    </xf>
    <xf numFmtId="0" fontId="16" fillId="0" borderId="2" xfId="0" applyFont="1" applyBorder="1" applyAlignment="1">
      <alignment horizontal="right"/>
    </xf>
    <xf numFmtId="165" fontId="16" fillId="0" borderId="0" xfId="0" applyNumberFormat="1" applyFont="1" applyAlignment="1">
      <alignment horizontal="right"/>
    </xf>
    <xf numFmtId="0" fontId="0" fillId="0" borderId="0" xfId="0" applyAlignment="1">
      <alignment horizontal="center" vertical="top" wrapText="1"/>
    </xf>
    <xf numFmtId="0" fontId="6" fillId="0" borderId="0" xfId="0" applyFont="1" applyAlignment="1">
      <alignment vertical="top" wrapText="1"/>
    </xf>
    <xf numFmtId="0" fontId="6" fillId="0" borderId="1" xfId="0" applyFont="1" applyBorder="1" applyAlignment="1">
      <alignment vertical="top" wrapText="1"/>
    </xf>
    <xf numFmtId="0" fontId="17" fillId="0" borderId="1" xfId="0" applyFont="1" applyBorder="1" applyAlignment="1">
      <alignment horizontal="right" vertical="top" wrapText="1"/>
    </xf>
    <xf numFmtId="0" fontId="6" fillId="0" borderId="1" xfId="0" applyFont="1" applyBorder="1" applyAlignment="1">
      <alignment horizontal="right" vertical="top" wrapText="1"/>
    </xf>
    <xf numFmtId="0" fontId="40" fillId="0" borderId="0" xfId="0" applyFont="1" applyAlignment="1">
      <alignment vertical="top"/>
    </xf>
    <xf numFmtId="0" fontId="13" fillId="0" borderId="0" xfId="2" applyFont="1" applyAlignment="1">
      <alignment vertical="center"/>
    </xf>
    <xf numFmtId="0" fontId="41" fillId="0" borderId="0" xfId="0" applyFont="1" applyAlignment="1">
      <alignment vertical="center"/>
    </xf>
    <xf numFmtId="0" fontId="2" fillId="0" borderId="0" xfId="0" applyFont="1" applyAlignment="1">
      <alignment vertical="center"/>
    </xf>
    <xf numFmtId="0" fontId="10" fillId="0" borderId="2" xfId="0" applyFont="1" applyBorder="1" applyAlignment="1">
      <alignment horizontal="right" vertical="center"/>
    </xf>
    <xf numFmtId="0" fontId="10" fillId="0" borderId="7" xfId="0" applyFont="1" applyBorder="1" applyAlignment="1">
      <alignment horizontal="right" vertical="center"/>
    </xf>
    <xf numFmtId="0" fontId="13" fillId="0" borderId="7" xfId="2" applyFont="1" applyBorder="1" applyAlignment="1">
      <alignment horizontal="left" vertical="center"/>
    </xf>
    <xf numFmtId="0" fontId="13" fillId="0" borderId="7" xfId="2" applyFont="1" applyBorder="1"/>
    <xf numFmtId="0" fontId="13" fillId="0" borderId="7" xfId="2" applyFont="1" applyBorder="1" applyAlignment="1">
      <alignment vertical="center"/>
    </xf>
    <xf numFmtId="49" fontId="2" fillId="0" borderId="6" xfId="2" applyNumberFormat="1" applyBorder="1" applyAlignment="1">
      <alignment horizontal="center" vertical="center" wrapText="1"/>
    </xf>
    <xf numFmtId="0" fontId="13" fillId="0" borderId="2" xfId="2" applyFont="1" applyBorder="1" applyAlignment="1">
      <alignment horizontal="left" vertical="center"/>
    </xf>
    <xf numFmtId="0" fontId="13" fillId="0" borderId="2" xfId="2" applyFont="1" applyBorder="1"/>
    <xf numFmtId="0" fontId="0" fillId="0" borderId="7" xfId="0" applyBorder="1"/>
    <xf numFmtId="0" fontId="2" fillId="0" borderId="4" xfId="2" applyBorder="1" applyAlignment="1">
      <alignment vertical="center"/>
    </xf>
    <xf numFmtId="0" fontId="16" fillId="0" borderId="0" xfId="0" applyFont="1" applyAlignment="1">
      <alignment horizontal="center"/>
    </xf>
    <xf numFmtId="0" fontId="13" fillId="0" borderId="0" xfId="0" applyFont="1" applyAlignment="1">
      <alignment wrapText="1"/>
    </xf>
    <xf numFmtId="0" fontId="32" fillId="0" borderId="0" xfId="2" applyFont="1" applyAlignment="1">
      <alignment horizontal="left" vertical="center"/>
    </xf>
    <xf numFmtId="165" fontId="29" fillId="0" borderId="0" xfId="0" applyNumberFormat="1" applyFont="1" applyAlignment="1">
      <alignment horizontal="right" wrapText="1"/>
    </xf>
    <xf numFmtId="0" fontId="0" fillId="0" borderId="8" xfId="0" applyBorder="1" applyAlignment="1">
      <alignment horizontal="center" vertical="center"/>
    </xf>
    <xf numFmtId="165" fontId="17" fillId="0" borderId="0" xfId="0" applyNumberFormat="1" applyFont="1" applyAlignment="1">
      <alignment horizontal="left" vertical="center"/>
    </xf>
    <xf numFmtId="0" fontId="0" fillId="0" borderId="8" xfId="0" applyBorder="1"/>
    <xf numFmtId="0" fontId="0" fillId="0" borderId="0" xfId="0" applyAlignment="1">
      <alignment horizontal="left" vertical="center"/>
    </xf>
    <xf numFmtId="0" fontId="0" fillId="0" borderId="8" xfId="0" applyBorder="1" applyAlignment="1">
      <alignment horizontal="left" vertical="center"/>
    </xf>
    <xf numFmtId="49" fontId="2" fillId="0" borderId="9" xfId="2" applyNumberFormat="1" applyBorder="1" applyAlignment="1">
      <alignment horizontal="center" vertical="center" wrapText="1"/>
    </xf>
    <xf numFmtId="49" fontId="2" fillId="0" borderId="10" xfId="2" applyNumberFormat="1" applyBorder="1" applyAlignment="1">
      <alignment horizontal="center" vertical="center" wrapText="1"/>
    </xf>
    <xf numFmtId="0" fontId="22" fillId="0" borderId="11" xfId="2" applyFont="1" applyBorder="1"/>
    <xf numFmtId="0" fontId="22" fillId="0" borderId="12" xfId="2" applyFont="1" applyBorder="1"/>
    <xf numFmtId="49" fontId="13" fillId="0" borderId="13" xfId="2" applyNumberFormat="1" applyFont="1" applyBorder="1" applyAlignment="1">
      <alignment horizontal="center" vertical="center" wrapText="1"/>
    </xf>
    <xf numFmtId="0" fontId="13" fillId="0" borderId="14" xfId="2" applyFont="1" applyBorder="1" applyAlignment="1">
      <alignment vertical="center"/>
    </xf>
    <xf numFmtId="49" fontId="2" fillId="0" borderId="13" xfId="2" applyNumberFormat="1" applyBorder="1" applyAlignment="1">
      <alignment horizontal="center" vertical="center" wrapText="1"/>
    </xf>
    <xf numFmtId="0" fontId="2" fillId="0" borderId="15" xfId="2" applyBorder="1" applyAlignment="1">
      <alignment horizontal="left" vertical="center"/>
    </xf>
    <xf numFmtId="0" fontId="2" fillId="0" borderId="14" xfId="2" applyBorder="1" applyAlignment="1">
      <alignment vertical="center"/>
    </xf>
    <xf numFmtId="0" fontId="0" fillId="0" borderId="14" xfId="0" applyBorder="1"/>
    <xf numFmtId="49" fontId="6" fillId="0" borderId="16" xfId="2" applyNumberFormat="1" applyFont="1" applyBorder="1" applyAlignment="1">
      <alignment horizontal="center" vertical="center"/>
    </xf>
    <xf numFmtId="0" fontId="2" fillId="0" borderId="16" xfId="2" applyBorder="1" applyAlignment="1">
      <alignment vertical="center"/>
    </xf>
    <xf numFmtId="0" fontId="6" fillId="0" borderId="16" xfId="2" applyFont="1" applyBorder="1" applyAlignment="1">
      <alignment vertical="center"/>
    </xf>
    <xf numFmtId="49" fontId="2" fillId="0" borderId="0" xfId="2" applyNumberFormat="1" applyAlignment="1">
      <alignment horizontal="center" vertical="center" wrapText="1"/>
    </xf>
    <xf numFmtId="0" fontId="11" fillId="0" borderId="17" xfId="2" applyFont="1" applyBorder="1" applyAlignment="1">
      <alignment horizontal="left" vertical="center"/>
    </xf>
    <xf numFmtId="0" fontId="10" fillId="0" borderId="18" xfId="0" applyFont="1" applyBorder="1" applyAlignment="1">
      <alignment horizontal="center" vertical="center"/>
    </xf>
    <xf numFmtId="0" fontId="27" fillId="0" borderId="7" xfId="0" applyFont="1" applyBorder="1" applyAlignment="1">
      <alignment horizontal="left" vertical="center" wrapText="1"/>
    </xf>
    <xf numFmtId="0" fontId="26" fillId="0" borderId="18" xfId="0" applyFont="1" applyBorder="1" applyAlignment="1">
      <alignment horizontal="center" vertical="center"/>
    </xf>
    <xf numFmtId="0" fontId="10" fillId="0" borderId="18" xfId="0" applyFont="1" applyBorder="1" applyAlignment="1">
      <alignment horizontal="center" vertical="center" wrapText="1"/>
    </xf>
    <xf numFmtId="0" fontId="0" fillId="0" borderId="6" xfId="0" applyBorder="1"/>
    <xf numFmtId="0" fontId="0" fillId="0" borderId="2" xfId="0" applyBorder="1"/>
    <xf numFmtId="0" fontId="0" fillId="0" borderId="4" xfId="0" applyBorder="1"/>
    <xf numFmtId="0" fontId="26" fillId="0" borderId="21" xfId="0" applyFont="1" applyBorder="1" applyAlignment="1">
      <alignment horizontal="center" vertical="center" wrapText="1"/>
    </xf>
    <xf numFmtId="0" fontId="40" fillId="0" borderId="0" xfId="0" applyFont="1" applyAlignment="1">
      <alignment vertical="top" wrapText="1"/>
    </xf>
    <xf numFmtId="0" fontId="0" fillId="0" borderId="0" xfId="0" applyAlignment="1">
      <alignment horizontal="right"/>
    </xf>
    <xf numFmtId="0" fontId="2" fillId="2" borderId="19"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7" fillId="2" borderId="19" xfId="0" applyFont="1" applyFill="1" applyBorder="1" applyAlignment="1" applyProtection="1">
      <alignment horizontal="center" vertical="center" wrapText="1"/>
      <protection locked="0"/>
    </xf>
    <xf numFmtId="0" fontId="7" fillId="2" borderId="20" xfId="0" applyFont="1" applyFill="1" applyBorder="1" applyAlignment="1" applyProtection="1">
      <alignment horizontal="center" vertical="center" wrapText="1"/>
      <protection locked="0"/>
    </xf>
    <xf numFmtId="0" fontId="14" fillId="0" borderId="5" xfId="0" applyFont="1" applyBorder="1" applyAlignment="1">
      <alignment vertical="center" wrapText="1"/>
    </xf>
    <xf numFmtId="0" fontId="0" fillId="0" borderId="35" xfId="0" applyBorder="1"/>
    <xf numFmtId="0" fontId="14" fillId="0" borderId="31" xfId="2" applyFont="1" applyBorder="1" applyAlignment="1" applyProtection="1">
      <alignment vertical="center" wrapText="1"/>
      <protection locked="0"/>
    </xf>
    <xf numFmtId="0" fontId="14" fillId="0" borderId="0" xfId="2" applyFont="1" applyAlignment="1" applyProtection="1">
      <alignment vertical="center" wrapText="1"/>
      <protection locked="0"/>
    </xf>
    <xf numFmtId="0" fontId="17" fillId="0" borderId="2" xfId="0" applyFont="1" applyBorder="1" applyAlignment="1">
      <alignment horizontal="center" vertical="top" wrapText="1"/>
    </xf>
    <xf numFmtId="0" fontId="6" fillId="0" borderId="2" xfId="0" applyFont="1" applyBorder="1" applyAlignment="1">
      <alignment vertical="top" wrapText="1"/>
    </xf>
    <xf numFmtId="0" fontId="17" fillId="0" borderId="2" xfId="0" applyFont="1" applyBorder="1" applyAlignment="1">
      <alignment horizontal="right" vertical="top" wrapText="1"/>
    </xf>
    <xf numFmtId="0" fontId="6" fillId="0" borderId="2" xfId="0" applyFont="1" applyBorder="1" applyAlignment="1">
      <alignment horizontal="right" vertical="top" wrapText="1"/>
    </xf>
    <xf numFmtId="0" fontId="44" fillId="0" borderId="0" xfId="0" applyFont="1" applyAlignment="1">
      <alignment vertical="center"/>
    </xf>
    <xf numFmtId="0" fontId="42" fillId="0" borderId="0" xfId="0" applyFont="1" applyAlignment="1">
      <alignment vertical="top" wrapText="1"/>
    </xf>
    <xf numFmtId="0" fontId="40" fillId="0" borderId="0" xfId="0" applyFont="1" applyAlignment="1">
      <alignment horizontal="left" vertical="top" wrapText="1"/>
    </xf>
    <xf numFmtId="14" fontId="2" fillId="0" borderId="0" xfId="0" applyNumberFormat="1" applyFont="1" applyAlignment="1">
      <alignment vertical="center"/>
    </xf>
    <xf numFmtId="0" fontId="17" fillId="3" borderId="1" xfId="2" applyFont="1" applyFill="1" applyBorder="1" applyAlignment="1">
      <alignment vertical="center"/>
    </xf>
    <xf numFmtId="0" fontId="17" fillId="3" borderId="1" xfId="2" applyFont="1" applyFill="1" applyBorder="1" applyAlignment="1">
      <alignment horizontal="right" vertical="center"/>
    </xf>
    <xf numFmtId="0" fontId="6" fillId="3" borderId="1" xfId="2" applyFont="1" applyFill="1" applyBorder="1" applyAlignment="1">
      <alignment vertical="center"/>
    </xf>
    <xf numFmtId="0" fontId="17" fillId="0" borderId="0" xfId="0" applyFont="1" applyAlignment="1">
      <alignment vertical="center"/>
    </xf>
    <xf numFmtId="0" fontId="36" fillId="0" borderId="22" xfId="0" quotePrefix="1" applyFont="1" applyBorder="1" applyAlignment="1">
      <alignment vertical="center" wrapText="1"/>
    </xf>
    <xf numFmtId="0" fontId="41" fillId="0" borderId="0" xfId="0" applyFont="1" applyAlignment="1">
      <alignment vertical="center" wrapText="1"/>
    </xf>
    <xf numFmtId="0" fontId="0" fillId="0" borderId="0" xfId="0" applyAlignment="1">
      <alignment vertical="center" wrapText="1"/>
    </xf>
    <xf numFmtId="0" fontId="9" fillId="0" borderId="1" xfId="0" applyFont="1" applyBorder="1" applyAlignment="1">
      <alignment horizontal="right"/>
    </xf>
    <xf numFmtId="0" fontId="9" fillId="0" borderId="1" xfId="0" applyFont="1" applyBorder="1" applyAlignment="1">
      <alignment horizontal="left"/>
    </xf>
    <xf numFmtId="0" fontId="9" fillId="0" borderId="1" xfId="0" applyFont="1" applyBorder="1" applyAlignment="1">
      <alignment horizontal="center"/>
    </xf>
    <xf numFmtId="0" fontId="0" fillId="0" borderId="0" xfId="0" applyAlignment="1">
      <alignment vertical="center"/>
    </xf>
    <xf numFmtId="0" fontId="45" fillId="0" borderId="0" xfId="0" applyFont="1" applyAlignment="1">
      <alignment horizontal="center" vertical="center" wrapText="1"/>
    </xf>
    <xf numFmtId="0" fontId="2" fillId="0" borderId="0" xfId="0" applyFont="1" applyAlignment="1">
      <alignment vertical="center" wrapText="1"/>
    </xf>
    <xf numFmtId="0" fontId="42" fillId="0" borderId="0" xfId="0" applyFont="1" applyAlignment="1">
      <alignment vertical="top" wrapText="1"/>
    </xf>
    <xf numFmtId="49" fontId="5" fillId="2" borderId="75" xfId="0" applyNumberFormat="1" applyFont="1" applyFill="1" applyBorder="1" applyAlignment="1" applyProtection="1">
      <alignment horizontal="left" vertical="center" wrapText="1"/>
      <protection locked="0"/>
    </xf>
    <xf numFmtId="49" fontId="5" fillId="2" borderId="7" xfId="0" applyNumberFormat="1" applyFont="1" applyFill="1" applyBorder="1" applyAlignment="1" applyProtection="1">
      <alignment horizontal="left" vertical="center" wrapText="1"/>
      <protection locked="0"/>
    </xf>
    <xf numFmtId="49" fontId="5" fillId="2" borderId="25" xfId="0" applyNumberFormat="1" applyFont="1" applyFill="1" applyBorder="1" applyAlignment="1" applyProtection="1">
      <alignment horizontal="left" vertical="center" wrapText="1"/>
      <protection locked="0"/>
    </xf>
    <xf numFmtId="170" fontId="7" fillId="2" borderId="5" xfId="0" applyNumberFormat="1" applyFont="1" applyFill="1" applyBorder="1" applyAlignment="1" applyProtection="1">
      <alignment horizontal="center" vertical="center" wrapText="1"/>
      <protection locked="0"/>
    </xf>
    <xf numFmtId="170" fontId="0" fillId="2" borderId="7" xfId="0" applyNumberFormat="1" applyFill="1" applyBorder="1" applyAlignment="1" applyProtection="1">
      <alignment horizontal="center" vertical="center" wrapText="1"/>
      <protection locked="0"/>
    </xf>
    <xf numFmtId="170" fontId="0" fillId="2" borderId="76" xfId="0" applyNumberFormat="1" applyFill="1" applyBorder="1" applyAlignment="1" applyProtection="1">
      <alignment horizontal="center" vertical="center" wrapText="1"/>
      <protection locked="0"/>
    </xf>
    <xf numFmtId="49" fontId="2" fillId="2" borderId="75" xfId="0" applyNumberFormat="1" applyFont="1" applyFill="1" applyBorder="1" applyAlignment="1" applyProtection="1">
      <alignment horizontal="left" vertical="center" wrapText="1"/>
      <protection locked="0"/>
    </xf>
    <xf numFmtId="49" fontId="5" fillId="2" borderId="77" xfId="0" applyNumberFormat="1" applyFont="1" applyFill="1" applyBorder="1" applyAlignment="1" applyProtection="1">
      <alignment horizontal="left" vertical="center" wrapText="1"/>
      <protection locked="0"/>
    </xf>
    <xf numFmtId="49" fontId="5" fillId="2" borderId="63" xfId="0" applyNumberFormat="1" applyFont="1" applyFill="1" applyBorder="1" applyAlignment="1" applyProtection="1">
      <alignment horizontal="left" vertical="center" wrapText="1"/>
      <protection locked="0"/>
    </xf>
    <xf numFmtId="49" fontId="5" fillId="2" borderId="78" xfId="0" applyNumberFormat="1" applyFont="1" applyFill="1" applyBorder="1" applyAlignment="1" applyProtection="1">
      <alignment horizontal="left" vertical="center" wrapText="1"/>
      <protection locked="0"/>
    </xf>
    <xf numFmtId="170" fontId="7" fillId="2" borderId="79" xfId="0" applyNumberFormat="1" applyFont="1" applyFill="1" applyBorder="1" applyAlignment="1" applyProtection="1">
      <alignment horizontal="center" vertical="center" wrapText="1"/>
      <protection locked="0"/>
    </xf>
    <xf numFmtId="170" fontId="0" fillId="2" borderId="63" xfId="0" applyNumberFormat="1" applyFill="1" applyBorder="1" applyAlignment="1" applyProtection="1">
      <alignment horizontal="center" vertical="center" wrapText="1"/>
      <protection locked="0"/>
    </xf>
    <xf numFmtId="170" fontId="0" fillId="2" borderId="80" xfId="0" applyNumberFormat="1" applyFill="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5" fillId="0" borderId="3" xfId="0" applyFont="1" applyBorder="1" applyAlignment="1">
      <alignment horizontal="center" wrapText="1"/>
    </xf>
    <xf numFmtId="0" fontId="16" fillId="0" borderId="1" xfId="0" applyFont="1" applyBorder="1" applyAlignment="1">
      <alignment horizontal="center"/>
    </xf>
    <xf numFmtId="0" fontId="16" fillId="0" borderId="1" xfId="0" applyFont="1" applyBorder="1" applyAlignment="1">
      <alignment horizontal="left"/>
    </xf>
    <xf numFmtId="0" fontId="6" fillId="0" borderId="1" xfId="0" applyFont="1" applyBorder="1" applyAlignment="1">
      <alignment horizontal="right"/>
    </xf>
    <xf numFmtId="0" fontId="6" fillId="0" borderId="6" xfId="0" applyFont="1" applyBorder="1" applyAlignment="1">
      <alignment horizontal="center" vertical="center" wrapText="1"/>
    </xf>
    <xf numFmtId="0" fontId="0" fillId="0" borderId="2" xfId="0" applyBorder="1" applyAlignment="1">
      <alignment horizontal="center" vertical="center" wrapText="1"/>
    </xf>
    <xf numFmtId="0" fontId="0" fillId="0" borderId="35" xfId="0" applyBorder="1" applyAlignment="1">
      <alignment horizontal="center" vertical="center" wrapText="1"/>
    </xf>
    <xf numFmtId="0" fontId="6" fillId="0" borderId="2" xfId="0" applyFont="1" applyBorder="1" applyAlignment="1">
      <alignment horizontal="center" vertical="center" wrapText="1"/>
    </xf>
    <xf numFmtId="0" fontId="6" fillId="0" borderId="35" xfId="0" applyFont="1" applyBorder="1" applyAlignment="1">
      <alignment horizontal="center" vertical="center" wrapText="1"/>
    </xf>
    <xf numFmtId="49" fontId="2" fillId="2" borderId="50" xfId="0" applyNumberFormat="1" applyFont="1" applyFill="1" applyBorder="1" applyAlignment="1" applyProtection="1">
      <alignment horizontal="left" vertical="center" wrapText="1"/>
      <protection locked="0"/>
    </xf>
    <xf numFmtId="49" fontId="5" fillId="2" borderId="51" xfId="0" applyNumberFormat="1" applyFont="1" applyFill="1" applyBorder="1" applyAlignment="1" applyProtection="1">
      <alignment horizontal="left" vertical="center" wrapText="1"/>
      <protection locked="0"/>
    </xf>
    <xf numFmtId="49" fontId="5" fillId="2" borderId="81" xfId="0" applyNumberFormat="1" applyFont="1" applyFill="1" applyBorder="1" applyAlignment="1" applyProtection="1">
      <alignment horizontal="left" vertical="center" wrapText="1"/>
      <protection locked="0"/>
    </xf>
    <xf numFmtId="170" fontId="7" fillId="2" borderId="82" xfId="0" applyNumberFormat="1" applyFont="1" applyFill="1" applyBorder="1" applyAlignment="1" applyProtection="1">
      <alignment horizontal="center" vertical="center" wrapText="1"/>
      <protection locked="0"/>
    </xf>
    <xf numFmtId="170" fontId="0" fillId="2" borderId="51" xfId="0" applyNumberFormat="1" applyFill="1" applyBorder="1" applyAlignment="1" applyProtection="1">
      <alignment horizontal="center" vertical="center" wrapText="1"/>
      <protection locked="0"/>
    </xf>
    <xf numFmtId="170" fontId="0" fillId="2" borderId="52" xfId="0" applyNumberFormat="1" applyFill="1" applyBorder="1" applyAlignment="1" applyProtection="1">
      <alignment horizontal="center" vertical="center" wrapText="1"/>
      <protection locked="0"/>
    </xf>
    <xf numFmtId="0" fontId="12" fillId="0" borderId="5" xfId="0" applyFont="1" applyBorder="1" applyAlignment="1">
      <alignment horizontal="right" vertical="center" wrapText="1"/>
    </xf>
    <xf numFmtId="0" fontId="6" fillId="0" borderId="7" xfId="0" applyFont="1" applyBorder="1" applyAlignment="1">
      <alignment horizontal="right" wrapText="1"/>
    </xf>
    <xf numFmtId="0" fontId="6" fillId="0" borderId="25" xfId="0" applyFont="1" applyBorder="1" applyAlignment="1">
      <alignment horizontal="right" wrapText="1"/>
    </xf>
    <xf numFmtId="164" fontId="11" fillId="0" borderId="42" xfId="0" applyNumberFormat="1" applyFont="1" applyBorder="1" applyAlignment="1">
      <alignment horizontal="right" vertical="center" wrapText="1"/>
    </xf>
    <xf numFmtId="164" fontId="6" fillId="0" borderId="1" xfId="0" applyNumberFormat="1" applyFont="1" applyBorder="1" applyAlignment="1">
      <alignment horizontal="right" vertical="center" wrapText="1"/>
    </xf>
    <xf numFmtId="0" fontId="0" fillId="0" borderId="44" xfId="0" applyBorder="1" applyAlignment="1">
      <alignment horizontal="right" vertical="center" wrapText="1"/>
    </xf>
    <xf numFmtId="168" fontId="11" fillId="0" borderId="5" xfId="0" applyNumberFormat="1" applyFont="1" applyBorder="1" applyAlignment="1">
      <alignment horizontal="right" vertical="center" wrapText="1"/>
    </xf>
    <xf numFmtId="168" fontId="11" fillId="0" borderId="7" xfId="0" applyNumberFormat="1" applyFont="1" applyBorder="1" applyAlignment="1">
      <alignment horizontal="right" vertical="center" wrapText="1"/>
    </xf>
    <xf numFmtId="0" fontId="5" fillId="0" borderId="25" xfId="0" applyFont="1" applyBorder="1" applyAlignment="1">
      <alignment horizontal="right" vertical="center" wrapText="1"/>
    </xf>
    <xf numFmtId="0" fontId="6" fillId="0" borderId="18" xfId="0" applyFont="1" applyBorder="1" applyAlignment="1">
      <alignment horizontal="center" vertical="center" wrapText="1"/>
    </xf>
    <xf numFmtId="0" fontId="5" fillId="0" borderId="18" xfId="0" applyFont="1" applyBorder="1" applyAlignment="1">
      <alignment horizontal="center" wrapText="1"/>
    </xf>
    <xf numFmtId="0" fontId="5" fillId="0" borderId="6" xfId="0" applyFont="1" applyBorder="1" applyAlignment="1">
      <alignment horizontal="center" wrapText="1"/>
    </xf>
    <xf numFmtId="167" fontId="11" fillId="0" borderId="6" xfId="0" applyNumberFormat="1" applyFont="1" applyBorder="1" applyAlignment="1">
      <alignment horizontal="center" vertical="center" wrapText="1"/>
    </xf>
    <xf numFmtId="167" fontId="11" fillId="0" borderId="2" xfId="0" applyNumberFormat="1" applyFont="1" applyBorder="1" applyAlignment="1">
      <alignment horizontal="center" vertical="center" wrapText="1"/>
    </xf>
    <xf numFmtId="167" fontId="11" fillId="0" borderId="35" xfId="0" applyNumberFormat="1" applyFont="1" applyBorder="1" applyAlignment="1">
      <alignment horizontal="center" vertical="center" wrapText="1"/>
    </xf>
    <xf numFmtId="0" fontId="12" fillId="0" borderId="25" xfId="0" applyFont="1" applyBorder="1" applyAlignment="1">
      <alignment horizontal="center" vertical="center" wrapText="1"/>
    </xf>
    <xf numFmtId="0" fontId="8" fillId="0" borderId="3" xfId="0" applyFont="1" applyBorder="1" applyAlignment="1">
      <alignment horizont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5" xfId="0" applyFont="1" applyBorder="1" applyAlignment="1">
      <alignment horizontal="center" vertical="center" wrapText="1"/>
    </xf>
    <xf numFmtId="0" fontId="5" fillId="0" borderId="3" xfId="0" applyFont="1" applyBorder="1" applyAlignment="1">
      <alignment horizontal="left" vertical="center" wrapText="1"/>
    </xf>
    <xf numFmtId="0" fontId="5" fillId="0" borderId="3" xfId="0" applyFont="1" applyBorder="1" applyAlignment="1">
      <alignment wrapText="1"/>
    </xf>
    <xf numFmtId="0" fontId="5" fillId="0" borderId="5" xfId="0" applyFont="1" applyBorder="1" applyAlignment="1">
      <alignment wrapText="1"/>
    </xf>
    <xf numFmtId="169" fontId="7" fillId="0" borderId="75" xfId="0" applyNumberFormat="1" applyFont="1" applyBorder="1" applyAlignment="1">
      <alignment horizontal="right" vertical="center" wrapText="1"/>
    </xf>
    <xf numFmtId="0" fontId="2" fillId="0" borderId="7" xfId="0" applyFont="1" applyBorder="1" applyAlignment="1">
      <alignment horizontal="right" vertical="center" wrapText="1"/>
    </xf>
    <xf numFmtId="0" fontId="2" fillId="0" borderId="76" xfId="0" applyFont="1" applyBorder="1" applyAlignment="1">
      <alignment horizontal="right" vertical="center" wrapText="1"/>
    </xf>
    <xf numFmtId="169" fontId="7" fillId="2" borderId="75" xfId="0" applyNumberFormat="1" applyFont="1" applyFill="1" applyBorder="1" applyAlignment="1" applyProtection="1">
      <alignment horizontal="right" vertical="center" wrapText="1"/>
      <protection locked="0"/>
    </xf>
    <xf numFmtId="0" fontId="2" fillId="2" borderId="7" xfId="0" applyFont="1" applyFill="1" applyBorder="1" applyAlignment="1" applyProtection="1">
      <alignment horizontal="right" vertical="center" wrapText="1"/>
      <protection locked="0"/>
    </xf>
    <xf numFmtId="0" fontId="2" fillId="2" borderId="76" xfId="0" applyFont="1" applyFill="1" applyBorder="1" applyAlignment="1" applyProtection="1">
      <alignment horizontal="right" vertical="center" wrapText="1"/>
      <protection locked="0"/>
    </xf>
    <xf numFmtId="164" fontId="11" fillId="0" borderId="1" xfId="0" applyNumberFormat="1" applyFont="1" applyBorder="1" applyAlignment="1">
      <alignment horizontal="right" vertical="center" wrapText="1"/>
    </xf>
    <xf numFmtId="164" fontId="0" fillId="0" borderId="1" xfId="0" applyNumberFormat="1" applyBorder="1" applyAlignment="1">
      <alignment horizontal="right" vertical="center" wrapText="1"/>
    </xf>
    <xf numFmtId="0" fontId="2" fillId="0" borderId="3" xfId="0" applyFont="1" applyBorder="1" applyAlignment="1">
      <alignment horizontal="left" vertical="center" wrapText="1"/>
    </xf>
    <xf numFmtId="169" fontId="7" fillId="0" borderId="77" xfId="0" applyNumberFormat="1" applyFont="1" applyBorder="1" applyAlignment="1">
      <alignment horizontal="right" vertical="center" wrapText="1"/>
    </xf>
    <xf numFmtId="0" fontId="2" fillId="0" borderId="63" xfId="0" applyFont="1" applyBorder="1" applyAlignment="1">
      <alignment horizontal="right" vertical="center" wrapText="1"/>
    </xf>
    <xf numFmtId="0" fontId="2" fillId="0" borderId="80" xfId="0" applyFont="1" applyBorder="1" applyAlignment="1">
      <alignment horizontal="right" vertical="center" wrapText="1"/>
    </xf>
    <xf numFmtId="169" fontId="7" fillId="2" borderId="77" xfId="0" applyNumberFormat="1" applyFont="1" applyFill="1" applyBorder="1" applyAlignment="1" applyProtection="1">
      <alignment horizontal="right" vertical="center" wrapText="1"/>
      <protection locked="0"/>
    </xf>
    <xf numFmtId="0" fontId="2" fillId="2" borderId="63" xfId="0" applyFont="1" applyFill="1" applyBorder="1" applyAlignment="1" applyProtection="1">
      <alignment horizontal="right" vertical="center" wrapText="1"/>
      <protection locked="0"/>
    </xf>
    <xf numFmtId="0" fontId="2" fillId="2" borderId="80" xfId="0" applyFont="1" applyFill="1" applyBorder="1" applyAlignment="1" applyProtection="1">
      <alignment horizontal="right" vertical="center" wrapText="1"/>
      <protection locked="0"/>
    </xf>
    <xf numFmtId="0" fontId="5" fillId="0" borderId="26" xfId="0" applyFont="1" applyBorder="1" applyAlignment="1">
      <alignment horizontal="left" vertical="center" wrapText="1"/>
    </xf>
    <xf numFmtId="169" fontId="7" fillId="0" borderId="50" xfId="0" applyNumberFormat="1" applyFont="1" applyBorder="1" applyAlignment="1">
      <alignment horizontal="right" vertical="center" wrapText="1"/>
    </xf>
    <xf numFmtId="0" fontId="2" fillId="0" borderId="51" xfId="0" applyFont="1" applyBorder="1" applyAlignment="1">
      <alignment horizontal="right" vertical="center" wrapText="1"/>
    </xf>
    <xf numFmtId="0" fontId="2" fillId="0" borderId="52" xfId="0" applyFont="1" applyBorder="1" applyAlignment="1">
      <alignment horizontal="right" vertical="center" wrapText="1"/>
    </xf>
    <xf numFmtId="0" fontId="6" fillId="0" borderId="85" xfId="0" applyFont="1" applyBorder="1" applyAlignment="1">
      <alignment horizontal="center" vertical="center" textRotation="90" wrapText="1"/>
    </xf>
    <xf numFmtId="0" fontId="0" fillId="0" borderId="86" xfId="0" applyBorder="1" applyAlignment="1">
      <alignment horizontal="center" vertical="center" textRotation="90" wrapText="1"/>
    </xf>
    <xf numFmtId="0" fontId="5" fillId="0" borderId="7" xfId="0" applyFont="1" applyBorder="1" applyAlignment="1">
      <alignment horizontal="left" vertical="center" wrapText="1"/>
    </xf>
    <xf numFmtId="0" fontId="5" fillId="0" borderId="7" xfId="0" applyFont="1" applyBorder="1" applyAlignment="1">
      <alignment wrapText="1"/>
    </xf>
    <xf numFmtId="169" fontId="7" fillId="0" borderId="53" xfId="0" applyNumberFormat="1" applyFont="1" applyBorder="1" applyAlignment="1">
      <alignment horizontal="right" vertical="center" wrapText="1"/>
    </xf>
    <xf numFmtId="0" fontId="2" fillId="0" borderId="54" xfId="0" applyFont="1" applyBorder="1" applyAlignment="1">
      <alignment horizontal="right" vertical="center" wrapText="1"/>
    </xf>
    <xf numFmtId="0" fontId="2" fillId="0" borderId="55" xfId="0" applyFont="1" applyBorder="1" applyAlignment="1">
      <alignment horizontal="right" vertical="center" wrapText="1"/>
    </xf>
    <xf numFmtId="169" fontId="7" fillId="2" borderId="50" xfId="0" applyNumberFormat="1" applyFont="1" applyFill="1" applyBorder="1" applyAlignment="1" applyProtection="1">
      <alignment horizontal="right" vertical="center" wrapText="1"/>
      <protection locked="0"/>
    </xf>
    <xf numFmtId="0" fontId="2" fillId="2" borderId="51" xfId="0" applyFont="1" applyFill="1" applyBorder="1" applyAlignment="1" applyProtection="1">
      <alignment horizontal="right" vertical="center" wrapText="1"/>
      <protection locked="0"/>
    </xf>
    <xf numFmtId="0" fontId="2" fillId="2" borderId="52" xfId="0" applyFont="1" applyFill="1" applyBorder="1" applyAlignment="1" applyProtection="1">
      <alignment horizontal="right" vertical="center" wrapText="1"/>
      <protection locked="0"/>
    </xf>
    <xf numFmtId="164" fontId="11" fillId="0" borderId="75" xfId="0" applyNumberFormat="1" applyFont="1" applyBorder="1" applyAlignment="1">
      <alignment horizontal="right" vertical="center" wrapText="1"/>
    </xf>
    <xf numFmtId="164" fontId="7" fillId="0" borderId="7" xfId="0" applyNumberFormat="1" applyFont="1" applyBorder="1" applyAlignment="1">
      <alignment horizontal="right" vertical="center" wrapText="1"/>
    </xf>
    <xf numFmtId="0" fontId="7" fillId="0" borderId="25" xfId="0" applyFont="1" applyBorder="1" applyAlignment="1">
      <alignment horizontal="right" vertical="center" wrapText="1"/>
    </xf>
    <xf numFmtId="0" fontId="14" fillId="0" borderId="7" xfId="0" applyFont="1" applyBorder="1" applyAlignment="1">
      <alignment horizontal="left" vertical="center" wrapText="1"/>
    </xf>
    <xf numFmtId="0" fontId="14" fillId="0" borderId="7" xfId="0" applyFont="1" applyBorder="1" applyAlignment="1">
      <alignment wrapText="1"/>
    </xf>
    <xf numFmtId="0" fontId="14" fillId="0" borderId="25" xfId="0" applyFont="1" applyBorder="1" applyAlignment="1">
      <alignment wrapText="1"/>
    </xf>
    <xf numFmtId="4" fontId="5" fillId="0" borderId="83" xfId="0" applyNumberFormat="1" applyFont="1" applyBorder="1" applyAlignment="1">
      <alignment horizontal="right" vertical="center" wrapText="1"/>
    </xf>
    <xf numFmtId="4" fontId="5" fillId="0" borderId="84" xfId="0" applyNumberFormat="1" applyFont="1" applyBorder="1" applyAlignment="1">
      <alignment horizontal="right" vertical="center"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35" xfId="0" applyBorder="1" applyAlignment="1">
      <alignment horizontal="left" vertical="center" wrapText="1"/>
    </xf>
    <xf numFmtId="0" fontId="0" fillId="0" borderId="31"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2" xfId="0" applyBorder="1" applyAlignment="1">
      <alignment horizontal="left" vertical="center" wrapText="1"/>
    </xf>
    <xf numFmtId="0" fontId="0" fillId="0" borderId="1" xfId="0" applyBorder="1" applyAlignment="1">
      <alignment horizontal="left" vertical="center" wrapText="1"/>
    </xf>
    <xf numFmtId="0" fontId="0" fillId="0" borderId="44" xfId="0" applyBorder="1" applyAlignment="1">
      <alignment horizontal="left" vertical="center" wrapText="1"/>
    </xf>
    <xf numFmtId="0" fontId="0" fillId="0" borderId="0" xfId="0" applyAlignment="1">
      <alignment horizontal="left"/>
    </xf>
    <xf numFmtId="0" fontId="17" fillId="0" borderId="0" xfId="0" applyFont="1" applyAlignment="1">
      <alignment horizontal="left" vertical="center" wrapText="1"/>
    </xf>
    <xf numFmtId="0" fontId="0" fillId="0" borderId="0" xfId="0" applyAlignment="1">
      <alignment horizontal="left" wrapText="1"/>
    </xf>
    <xf numFmtId="0" fontId="11" fillId="0" borderId="6" xfId="0" applyFont="1" applyBorder="1" applyAlignment="1">
      <alignment vertical="center" wrapText="1"/>
    </xf>
    <xf numFmtId="0" fontId="11" fillId="0" borderId="2" xfId="0" applyFont="1" applyBorder="1" applyAlignment="1">
      <alignment vertical="center" wrapText="1"/>
    </xf>
    <xf numFmtId="0" fontId="11" fillId="0" borderId="35" xfId="0" applyFont="1" applyBorder="1" applyAlignment="1">
      <alignment vertical="center" wrapText="1"/>
    </xf>
    <xf numFmtId="0" fontId="11" fillId="0" borderId="42" xfId="0" applyFont="1" applyBorder="1" applyAlignment="1">
      <alignment vertical="center" wrapText="1"/>
    </xf>
    <xf numFmtId="0" fontId="11" fillId="0" borderId="1" xfId="0" applyFont="1" applyBorder="1" applyAlignment="1">
      <alignment vertical="center" wrapText="1"/>
    </xf>
    <xf numFmtId="0" fontId="11" fillId="0" borderId="44" xfId="0" applyFont="1" applyBorder="1" applyAlignment="1">
      <alignment vertical="center" wrapText="1"/>
    </xf>
    <xf numFmtId="171" fontId="11" fillId="0" borderId="5" xfId="0" applyNumberFormat="1" applyFont="1" applyBorder="1" applyAlignment="1">
      <alignment horizontal="right" vertical="center" wrapText="1"/>
    </xf>
    <xf numFmtId="171" fontId="11" fillId="0" borderId="7" xfId="0" applyNumberFormat="1" applyFont="1" applyBorder="1" applyAlignment="1">
      <alignment horizontal="right" vertical="center" wrapText="1"/>
    </xf>
    <xf numFmtId="171" fontId="11" fillId="0" borderId="25" xfId="0" applyNumberFormat="1" applyFont="1" applyBorder="1" applyAlignment="1">
      <alignment horizontal="right" vertical="center" wrapText="1"/>
    </xf>
    <xf numFmtId="0" fontId="14" fillId="0" borderId="94" xfId="0" applyFont="1" applyBorder="1" applyAlignment="1">
      <alignment horizontal="right" vertical="center"/>
    </xf>
    <xf numFmtId="0" fontId="14" fillId="0" borderId="95" xfId="0" applyFont="1" applyBorder="1" applyAlignment="1">
      <alignment horizontal="right" vertical="center"/>
    </xf>
    <xf numFmtId="0" fontId="14" fillId="0" borderId="97" xfId="0" applyFont="1" applyBorder="1" applyAlignment="1">
      <alignment horizontal="right" vertical="center"/>
    </xf>
    <xf numFmtId="0" fontId="14" fillId="0" borderId="98" xfId="0" applyFont="1" applyBorder="1" applyAlignment="1">
      <alignment horizontal="right" vertical="center"/>
    </xf>
    <xf numFmtId="0" fontId="2" fillId="0" borderId="95" xfId="0" applyFont="1" applyBorder="1" applyAlignment="1" applyProtection="1">
      <alignment horizontal="left" vertical="center"/>
      <protection locked="0"/>
    </xf>
    <xf numFmtId="0" fontId="0" fillId="0" borderId="95" xfId="0" applyBorder="1" applyAlignment="1" applyProtection="1">
      <alignment horizontal="left" vertical="center"/>
      <protection locked="0"/>
    </xf>
    <xf numFmtId="0" fontId="0" fillId="0" borderId="96" xfId="0" applyBorder="1" applyAlignment="1" applyProtection="1">
      <alignment horizontal="left" vertical="center"/>
      <protection locked="0"/>
    </xf>
    <xf numFmtId="0" fontId="30" fillId="0" borderId="0" xfId="0" applyFont="1" applyAlignment="1">
      <alignment vertical="center" wrapText="1"/>
    </xf>
    <xf numFmtId="0" fontId="27" fillId="0" borderId="0" xfId="0" applyFont="1" applyAlignment="1">
      <alignment wrapText="1"/>
    </xf>
    <xf numFmtId="0" fontId="0" fillId="0" borderId="0" xfId="0" applyAlignment="1">
      <alignment wrapText="1"/>
    </xf>
    <xf numFmtId="0" fontId="11" fillId="0" borderId="6" xfId="0" applyFont="1" applyBorder="1" applyAlignment="1">
      <alignment horizontal="left" vertical="center" wrapText="1"/>
    </xf>
    <xf numFmtId="0" fontId="7" fillId="0" borderId="7" xfId="0" applyFont="1" applyBorder="1" applyAlignment="1">
      <alignment horizontal="left" wrapText="1"/>
    </xf>
    <xf numFmtId="0" fontId="7" fillId="0" borderId="25" xfId="0" applyFont="1" applyBorder="1" applyAlignment="1">
      <alignment horizontal="left" wrapText="1"/>
    </xf>
    <xf numFmtId="0" fontId="11" fillId="0" borderId="4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9" xfId="0" applyFont="1" applyBorder="1" applyAlignment="1">
      <alignment horizontal="center" vertical="center" wrapText="1"/>
    </xf>
    <xf numFmtId="169" fontId="7" fillId="2" borderId="53" xfId="0" applyNumberFormat="1" applyFont="1" applyFill="1" applyBorder="1" applyAlignment="1" applyProtection="1">
      <alignment horizontal="right" vertical="center" wrapText="1"/>
      <protection locked="0"/>
    </xf>
    <xf numFmtId="0" fontId="2" fillId="2" borderId="54" xfId="0" applyFont="1" applyFill="1" applyBorder="1" applyAlignment="1" applyProtection="1">
      <alignment horizontal="right" vertical="center" wrapText="1"/>
      <protection locked="0"/>
    </xf>
    <xf numFmtId="0" fontId="2" fillId="2" borderId="55" xfId="0" applyFont="1" applyFill="1" applyBorder="1" applyAlignment="1" applyProtection="1">
      <alignment horizontal="right" vertical="center" wrapText="1"/>
      <protection locked="0"/>
    </xf>
    <xf numFmtId="167" fontId="11" fillId="0" borderId="45" xfId="0" applyNumberFormat="1" applyFont="1" applyBorder="1" applyAlignment="1">
      <alignment horizontal="center" vertical="center" wrapText="1"/>
    </xf>
    <xf numFmtId="167" fontId="11" fillId="0" borderId="1" xfId="0" applyNumberFormat="1" applyFont="1" applyBorder="1" applyAlignment="1">
      <alignment horizontal="center" vertical="center" wrapText="1"/>
    </xf>
    <xf numFmtId="167" fontId="11" fillId="0" borderId="44" xfId="0" applyNumberFormat="1" applyFont="1" applyBorder="1" applyAlignment="1">
      <alignment horizontal="center" vertical="center" wrapText="1"/>
    </xf>
    <xf numFmtId="164" fontId="28" fillId="0" borderId="5" xfId="0" applyNumberFormat="1" applyFont="1" applyBorder="1" applyAlignment="1">
      <alignment horizontal="center" vertical="center" wrapText="1"/>
    </xf>
    <xf numFmtId="164" fontId="0" fillId="0" borderId="7" xfId="0" applyNumberFormat="1" applyBorder="1" applyAlignment="1">
      <alignment horizontal="center" vertical="center" wrapText="1"/>
    </xf>
    <xf numFmtId="0" fontId="0" fillId="0" borderId="25" xfId="0"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14" fontId="2" fillId="0" borderId="0" xfId="0" applyNumberFormat="1" applyFont="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0" fontId="0" fillId="2" borderId="27" xfId="0" applyFill="1" applyBorder="1" applyAlignment="1" applyProtection="1">
      <alignment vertical="center" wrapText="1"/>
      <protection locked="0"/>
    </xf>
    <xf numFmtId="0" fontId="0" fillId="2" borderId="28" xfId="0" applyFill="1" applyBorder="1" applyAlignment="1" applyProtection="1">
      <alignment vertical="center" wrapText="1"/>
      <protection locked="0"/>
    </xf>
    <xf numFmtId="0" fontId="0" fillId="2" borderId="29" xfId="0" applyFill="1" applyBorder="1" applyAlignment="1" applyProtection="1">
      <alignment vertical="center" wrapText="1"/>
      <protection locked="0"/>
    </xf>
    <xf numFmtId="0" fontId="0" fillId="2" borderId="33" xfId="0" applyFill="1" applyBorder="1" applyAlignment="1" applyProtection="1">
      <alignment vertical="center" wrapText="1"/>
      <protection locked="0"/>
    </xf>
    <xf numFmtId="0" fontId="0" fillId="2" borderId="0" xfId="0" applyFill="1" applyAlignment="1" applyProtection="1">
      <alignment vertical="center" wrapText="1"/>
      <protection locked="0"/>
    </xf>
    <xf numFmtId="0" fontId="0" fillId="2" borderId="8" xfId="0" applyFill="1" applyBorder="1" applyAlignment="1" applyProtection="1">
      <alignment vertical="center" wrapText="1"/>
      <protection locked="0"/>
    </xf>
    <xf numFmtId="0" fontId="0" fillId="2" borderId="22" xfId="0" applyFill="1" applyBorder="1" applyAlignment="1" applyProtection="1">
      <alignment vertical="center" wrapText="1"/>
      <protection locked="0"/>
    </xf>
    <xf numFmtId="0" fontId="0" fillId="2" borderId="23" xfId="0" applyFill="1" applyBorder="1" applyAlignment="1" applyProtection="1">
      <alignment vertical="center" wrapText="1"/>
      <protection locked="0"/>
    </xf>
    <xf numFmtId="0" fontId="0" fillId="2" borderId="30" xfId="0" applyFill="1" applyBorder="1" applyAlignment="1" applyProtection="1">
      <alignment vertical="center" wrapText="1"/>
      <protection locked="0"/>
    </xf>
    <xf numFmtId="0" fontId="29" fillId="0" borderId="3" xfId="0" applyFont="1" applyBorder="1" applyAlignment="1">
      <alignment horizontal="center" vertical="center" wrapText="1"/>
    </xf>
    <xf numFmtId="0" fontId="13" fillId="0" borderId="3" xfId="0" applyFont="1" applyBorder="1" applyAlignment="1">
      <alignment horizontal="center" wrapText="1"/>
    </xf>
    <xf numFmtId="0" fontId="0" fillId="0" borderId="3" xfId="0" applyBorder="1" applyAlignment="1">
      <alignment horizontal="center" wrapText="1"/>
    </xf>
    <xf numFmtId="166" fontId="7" fillId="0" borderId="5" xfId="0" applyNumberFormat="1" applyFont="1" applyBorder="1" applyAlignment="1">
      <alignment horizontal="center" vertical="center" wrapText="1"/>
    </xf>
    <xf numFmtId="166" fontId="7" fillId="0" borderId="7" xfId="0" applyNumberFormat="1" applyFont="1" applyBorder="1" applyAlignment="1">
      <alignment horizontal="center" vertical="center" wrapText="1"/>
    </xf>
    <xf numFmtId="166" fontId="7" fillId="0" borderId="25" xfId="0" applyNumberFormat="1" applyFont="1" applyBorder="1" applyAlignment="1">
      <alignment horizontal="center" vertical="center" wrapText="1"/>
    </xf>
    <xf numFmtId="166" fontId="11" fillId="0" borderId="5" xfId="0" applyNumberFormat="1" applyFont="1" applyBorder="1" applyAlignment="1">
      <alignment horizontal="center" vertical="center" wrapText="1"/>
    </xf>
    <xf numFmtId="166" fontId="11" fillId="0" borderId="7" xfId="0" applyNumberFormat="1" applyFont="1" applyBorder="1" applyAlignment="1">
      <alignment horizontal="center" vertical="center" wrapText="1"/>
    </xf>
    <xf numFmtId="166" fontId="11" fillId="0" borderId="25" xfId="0" applyNumberFormat="1" applyFont="1" applyBorder="1" applyAlignment="1">
      <alignment horizontal="center" vertical="center" wrapText="1"/>
    </xf>
    <xf numFmtId="0" fontId="31" fillId="0" borderId="65" xfId="2" applyFont="1" applyBorder="1" applyAlignment="1">
      <alignment horizontal="center" vertical="center" textRotation="90" wrapText="1"/>
    </xf>
    <xf numFmtId="0" fontId="31" fillId="0" borderId="67" xfId="2" applyFont="1" applyBorder="1" applyAlignment="1">
      <alignment vertical="center" wrapText="1"/>
    </xf>
    <xf numFmtId="0" fontId="13" fillId="0" borderId="14" xfId="2" applyFont="1" applyBorder="1" applyAlignment="1">
      <alignment vertical="center" wrapText="1"/>
    </xf>
    <xf numFmtId="4" fontId="18" fillId="0" borderId="68" xfId="2" applyNumberFormat="1" applyFont="1" applyBorder="1" applyAlignment="1">
      <alignment vertical="center" wrapText="1"/>
    </xf>
    <xf numFmtId="4" fontId="18" fillId="0" borderId="14" xfId="2" applyNumberFormat="1" applyFont="1" applyBorder="1" applyAlignment="1">
      <alignment vertical="center" wrapText="1"/>
    </xf>
    <xf numFmtId="4" fontId="18" fillId="0" borderId="69" xfId="2" applyNumberFormat="1" applyFont="1" applyBorder="1" applyAlignment="1">
      <alignment vertical="center" wrapText="1"/>
    </xf>
    <xf numFmtId="4" fontId="22" fillId="0" borderId="11" xfId="2" applyNumberFormat="1" applyFont="1" applyBorder="1" applyAlignment="1">
      <alignment horizontal="center" vertical="center" wrapText="1"/>
    </xf>
    <xf numFmtId="4" fontId="22" fillId="0" borderId="12" xfId="2" applyNumberFormat="1" applyFont="1" applyBorder="1" applyAlignment="1">
      <alignment horizontal="center" vertical="center" wrapText="1"/>
    </xf>
    <xf numFmtId="0" fontId="2" fillId="0" borderId="70" xfId="0" applyFont="1" applyBorder="1" applyAlignment="1">
      <alignment vertical="center" wrapText="1"/>
    </xf>
    <xf numFmtId="0" fontId="0" fillId="0" borderId="70" xfId="0" applyBorder="1" applyAlignment="1">
      <alignment vertical="center" wrapText="1"/>
    </xf>
    <xf numFmtId="4" fontId="18" fillId="0" borderId="71" xfId="2" applyNumberFormat="1" applyFont="1" applyBorder="1" applyAlignment="1">
      <alignment vertical="center" wrapText="1"/>
    </xf>
    <xf numFmtId="4" fontId="18" fillId="0" borderId="72" xfId="2" applyNumberFormat="1" applyFont="1" applyBorder="1" applyAlignment="1">
      <alignment vertical="center" wrapText="1"/>
    </xf>
    <xf numFmtId="4" fontId="18" fillId="0" borderId="73" xfId="2" applyNumberFormat="1" applyFont="1" applyBorder="1" applyAlignment="1">
      <alignment vertical="center" wrapText="1"/>
    </xf>
    <xf numFmtId="164" fontId="22" fillId="0" borderId="70" xfId="2" applyNumberFormat="1" applyFont="1" applyBorder="1" applyAlignment="1">
      <alignment horizontal="center" vertical="center" wrapText="1"/>
    </xf>
    <xf numFmtId="164" fontId="22" fillId="0" borderId="74" xfId="2" applyNumberFormat="1" applyFont="1" applyBorder="1" applyAlignment="1">
      <alignment horizontal="center" vertical="center" wrapText="1"/>
    </xf>
    <xf numFmtId="4" fontId="17" fillId="0" borderId="16" xfId="2" applyNumberFormat="1" applyFont="1" applyBorder="1" applyAlignment="1">
      <alignment vertical="center" wrapText="1"/>
    </xf>
    <xf numFmtId="4" fontId="33" fillId="0" borderId="16" xfId="2" applyNumberFormat="1" applyFont="1" applyBorder="1" applyAlignment="1">
      <alignment vertical="center" wrapText="1"/>
    </xf>
    <xf numFmtId="4" fontId="33" fillId="0" borderId="64" xfId="2" applyNumberFormat="1" applyFont="1" applyBorder="1" applyAlignment="1">
      <alignment vertical="center" wrapText="1"/>
    </xf>
    <xf numFmtId="0" fontId="14" fillId="0" borderId="65" xfId="2" applyFont="1" applyBorder="1" applyAlignment="1">
      <alignment vertical="center" textRotation="90" wrapText="1"/>
    </xf>
    <xf numFmtId="0" fontId="14" fillId="0" borderId="21" xfId="2" applyFont="1" applyBorder="1" applyAlignment="1">
      <alignment vertical="center" textRotation="90" wrapText="1"/>
    </xf>
    <xf numFmtId="4" fontId="18" fillId="0" borderId="10" xfId="2" applyNumberFormat="1" applyFont="1" applyBorder="1" applyAlignment="1">
      <alignment vertical="center" wrapText="1"/>
    </xf>
    <xf numFmtId="4" fontId="18" fillId="0" borderId="15" xfId="2" applyNumberFormat="1" applyFont="1" applyBorder="1" applyAlignment="1">
      <alignment vertical="center" wrapText="1"/>
    </xf>
    <xf numFmtId="4" fontId="22" fillId="0" borderId="66" xfId="2" applyNumberFormat="1" applyFont="1" applyBorder="1" applyAlignment="1">
      <alignment horizontal="center" vertical="center" wrapText="1"/>
    </xf>
    <xf numFmtId="0" fontId="2" fillId="0" borderId="2" xfId="2" applyBorder="1" applyAlignment="1">
      <alignment horizontal="left" vertical="center" wrapText="1"/>
    </xf>
    <xf numFmtId="0" fontId="0" fillId="0" borderId="2" xfId="0" applyBorder="1" applyAlignment="1">
      <alignment vertical="center" wrapText="1"/>
    </xf>
    <xf numFmtId="0" fontId="0" fillId="0" borderId="2" xfId="0" applyBorder="1" applyAlignment="1">
      <alignment wrapText="1"/>
    </xf>
    <xf numFmtId="0" fontId="0" fillId="0" borderId="35" xfId="0" applyBorder="1" applyAlignment="1">
      <alignment wrapText="1"/>
    </xf>
    <xf numFmtId="4" fontId="18" fillId="0" borderId="6" xfId="2" applyNumberFormat="1" applyFont="1" applyBorder="1" applyAlignment="1">
      <alignment vertical="center" wrapText="1"/>
    </xf>
    <xf numFmtId="4" fontId="18" fillId="0" borderId="2" xfId="2" applyNumberFormat="1" applyFont="1" applyBorder="1" applyAlignment="1">
      <alignment vertical="center" wrapText="1"/>
    </xf>
    <xf numFmtId="4" fontId="18" fillId="0" borderId="35" xfId="2" applyNumberFormat="1" applyFont="1" applyBorder="1" applyAlignment="1">
      <alignment vertical="center" wrapText="1"/>
    </xf>
    <xf numFmtId="164" fontId="22" fillId="0" borderId="31" xfId="2" applyNumberFormat="1" applyFont="1" applyBorder="1" applyAlignment="1">
      <alignment horizontal="center" vertical="center" wrapText="1"/>
    </xf>
    <xf numFmtId="164" fontId="22" fillId="0" borderId="0" xfId="2" applyNumberFormat="1" applyFont="1" applyAlignment="1">
      <alignment horizontal="center" vertical="center" wrapText="1"/>
    </xf>
    <xf numFmtId="164" fontId="22" fillId="0" borderId="4" xfId="2" applyNumberFormat="1" applyFont="1" applyBorder="1" applyAlignment="1">
      <alignment horizontal="center" vertical="center" wrapText="1"/>
    </xf>
    <xf numFmtId="4" fontId="22" fillId="0" borderId="70" xfId="2" applyNumberFormat="1" applyFont="1" applyBorder="1" applyAlignment="1">
      <alignment horizontal="center" vertical="center" wrapText="1"/>
    </xf>
    <xf numFmtId="0" fontId="22" fillId="0" borderId="70" xfId="2" applyFont="1" applyBorder="1" applyAlignment="1">
      <alignment horizontal="center" vertical="center" wrapText="1"/>
    </xf>
    <xf numFmtId="0" fontId="22" fillId="0" borderId="74" xfId="2" applyFont="1" applyBorder="1" applyAlignment="1">
      <alignment horizontal="center" vertical="center" wrapText="1"/>
    </xf>
    <xf numFmtId="0" fontId="13" fillId="0" borderId="7" xfId="2" applyFont="1" applyBorder="1" applyAlignment="1">
      <alignment vertical="center" wrapText="1"/>
    </xf>
    <xf numFmtId="4" fontId="18" fillId="0" borderId="75" xfId="2" applyNumberFormat="1" applyFont="1" applyBorder="1" applyAlignment="1">
      <alignment vertical="center" wrapText="1"/>
    </xf>
    <xf numFmtId="4" fontId="18" fillId="0" borderId="7" xfId="2" applyNumberFormat="1" applyFont="1" applyBorder="1" applyAlignment="1">
      <alignment vertical="center" wrapText="1"/>
    </xf>
    <xf numFmtId="4" fontId="18" fillId="0" borderId="76" xfId="2" applyNumberFormat="1" applyFont="1" applyBorder="1" applyAlignment="1">
      <alignment vertical="center" wrapText="1"/>
    </xf>
    <xf numFmtId="0" fontId="14" fillId="0" borderId="1" xfId="2" applyFont="1" applyBorder="1" applyAlignment="1">
      <alignment vertical="center" wrapText="1"/>
    </xf>
    <xf numFmtId="4" fontId="22" fillId="0" borderId="0" xfId="2" applyNumberFormat="1" applyFont="1" applyAlignment="1">
      <alignment horizontal="center" vertical="center" wrapText="1"/>
    </xf>
    <xf numFmtId="4" fontId="22" fillId="0" borderId="4" xfId="2" applyNumberFormat="1" applyFont="1" applyBorder="1" applyAlignment="1">
      <alignment horizontal="center" vertical="center" wrapText="1"/>
    </xf>
    <xf numFmtId="0" fontId="13" fillId="0" borderId="72" xfId="2" applyFont="1" applyBorder="1" applyAlignment="1">
      <alignment vertical="center" wrapText="1"/>
    </xf>
    <xf numFmtId="0" fontId="2" fillId="0" borderId="65" xfId="2" applyBorder="1" applyAlignment="1">
      <alignment horizontal="center" vertical="center" textRotation="90" wrapText="1"/>
    </xf>
    <xf numFmtId="0" fontId="2" fillId="0" borderId="21" xfId="2" applyBorder="1" applyAlignment="1">
      <alignment vertical="center" wrapText="1"/>
    </xf>
    <xf numFmtId="0" fontId="2" fillId="0" borderId="67" xfId="2" applyBorder="1" applyAlignment="1">
      <alignment vertical="center" wrapText="1"/>
    </xf>
    <xf numFmtId="0" fontId="13" fillId="0" borderId="1" xfId="0" applyFont="1" applyBorder="1" applyAlignment="1">
      <alignment vertical="center" wrapText="1"/>
    </xf>
    <xf numFmtId="0" fontId="13" fillId="0" borderId="1" xfId="2" applyFont="1" applyBorder="1" applyAlignment="1">
      <alignment vertical="center" wrapText="1"/>
    </xf>
    <xf numFmtId="4" fontId="22" fillId="0" borderId="33" xfId="2" applyNumberFormat="1" applyFont="1"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70" xfId="0" applyBorder="1" applyAlignment="1">
      <alignment horizontal="center" vertical="center" wrapText="1"/>
    </xf>
    <xf numFmtId="0" fontId="0" fillId="0" borderId="74" xfId="0" applyBorder="1" applyAlignment="1">
      <alignment horizontal="center" vertical="center" wrapText="1"/>
    </xf>
    <xf numFmtId="0" fontId="2" fillId="0" borderId="21" xfId="2" applyBorder="1" applyAlignment="1">
      <alignment horizontal="center" vertical="center" textRotation="90" wrapText="1"/>
    </xf>
    <xf numFmtId="0" fontId="2" fillId="0" borderId="67" xfId="2" applyBorder="1" applyAlignment="1">
      <alignment horizontal="center" vertical="center" textRotation="90" wrapText="1"/>
    </xf>
    <xf numFmtId="0" fontId="13" fillId="0" borderId="2" xfId="2" applyFont="1" applyBorder="1" applyAlignment="1">
      <alignment vertical="center" wrapText="1"/>
    </xf>
    <xf numFmtId="0" fontId="29" fillId="0" borderId="1" xfId="0" applyFont="1" applyBorder="1" applyAlignment="1">
      <alignment horizontal="right" wrapText="1"/>
    </xf>
    <xf numFmtId="0" fontId="2" fillId="0" borderId="1" xfId="0" applyFont="1" applyBorder="1" applyAlignment="1">
      <alignment wrapText="1"/>
    </xf>
    <xf numFmtId="0" fontId="7" fillId="0" borderId="18" xfId="2" applyFont="1" applyBorder="1" applyAlignment="1">
      <alignment horizontal="center" vertical="center" wrapText="1"/>
    </xf>
    <xf numFmtId="0" fontId="7" fillId="0" borderId="18" xfId="2" applyFont="1" applyBorder="1" applyAlignment="1">
      <alignment horizontal="center" wrapText="1"/>
    </xf>
    <xf numFmtId="0" fontId="8" fillId="0" borderId="18" xfId="2" applyFont="1" applyBorder="1" applyAlignment="1">
      <alignment horizontal="center" vertical="center" wrapText="1"/>
    </xf>
    <xf numFmtId="0" fontId="19" fillId="0" borderId="18" xfId="2" applyFont="1" applyBorder="1" applyAlignment="1">
      <alignment horizontal="center" vertical="center" wrapText="1"/>
    </xf>
    <xf numFmtId="0" fontId="14" fillId="0" borderId="94" xfId="2" applyFont="1" applyBorder="1" applyAlignment="1">
      <alignment horizontal="right" vertical="center" wrapText="1"/>
    </xf>
    <xf numFmtId="0" fontId="14" fillId="0" borderId="95" xfId="2" applyFont="1" applyBorder="1" applyAlignment="1">
      <alignment horizontal="right" vertical="center" wrapText="1"/>
    </xf>
    <xf numFmtId="0" fontId="14" fillId="0" borderId="95" xfId="2" applyFont="1" applyBorder="1" applyAlignment="1">
      <alignment horizontal="left" vertical="center" wrapText="1"/>
    </xf>
    <xf numFmtId="0" fontId="14" fillId="0" borderId="96" xfId="2" applyFont="1" applyBorder="1" applyAlignment="1">
      <alignment horizontal="left" vertical="center" wrapText="1"/>
    </xf>
    <xf numFmtId="0" fontId="14" fillId="0" borderId="97" xfId="2" applyFont="1" applyBorder="1" applyAlignment="1">
      <alignment horizontal="right" vertical="center" wrapText="1"/>
    </xf>
    <xf numFmtId="0" fontId="14" fillId="0" borderId="98" xfId="2" applyFont="1" applyBorder="1" applyAlignment="1">
      <alignment horizontal="right" vertical="center" wrapText="1"/>
    </xf>
    <xf numFmtId="0" fontId="32" fillId="0" borderId="1" xfId="2" applyFont="1" applyBorder="1" applyAlignment="1">
      <alignment horizontal="left" vertical="center"/>
    </xf>
    <xf numFmtId="0" fontId="2" fillId="0" borderId="18" xfId="2" applyBorder="1" applyAlignment="1">
      <alignment horizontal="center" vertical="center" textRotation="90" wrapText="1"/>
    </xf>
    <xf numFmtId="0" fontId="0" fillId="0" borderId="21" xfId="0" applyBorder="1" applyAlignment="1">
      <alignment horizontal="center" vertical="center" textRotation="90" wrapText="1"/>
    </xf>
    <xf numFmtId="3" fontId="8" fillId="0" borderId="53" xfId="0" applyNumberFormat="1" applyFont="1" applyBorder="1" applyAlignment="1">
      <alignment horizontal="center" vertical="center" wrapText="1"/>
    </xf>
    <xf numFmtId="3" fontId="8" fillId="0" borderId="55" xfId="0" applyNumberFormat="1" applyFont="1" applyBorder="1" applyAlignment="1">
      <alignment horizontal="center" vertical="center" wrapText="1"/>
    </xf>
    <xf numFmtId="4" fontId="18" fillId="0" borderId="50" xfId="2" applyNumberFormat="1" applyFont="1" applyBorder="1" applyAlignment="1">
      <alignment vertical="center" wrapText="1"/>
    </xf>
    <xf numFmtId="4" fontId="18" fillId="0" borderId="51" xfId="2" applyNumberFormat="1" applyFont="1" applyBorder="1" applyAlignment="1">
      <alignment vertical="center" wrapText="1"/>
    </xf>
    <xf numFmtId="4" fontId="18" fillId="0" borderId="52" xfId="2" applyNumberFormat="1" applyFont="1" applyBorder="1" applyAlignment="1">
      <alignment vertical="center" wrapText="1"/>
    </xf>
    <xf numFmtId="14" fontId="2" fillId="0" borderId="0" xfId="0" applyNumberFormat="1" applyFont="1" applyAlignment="1" applyProtection="1">
      <alignment horizontal="left" vertical="center"/>
      <protection locked="0"/>
    </xf>
    <xf numFmtId="14" fontId="2" fillId="0" borderId="1" xfId="0" applyNumberFormat="1" applyFont="1" applyBorder="1" applyAlignment="1" applyProtection="1">
      <alignment horizontal="left" vertical="center"/>
      <protection locked="0"/>
    </xf>
    <xf numFmtId="0" fontId="40" fillId="0" borderId="0" xfId="0" applyFont="1" applyAlignment="1">
      <alignment horizontal="left" vertical="top" wrapText="1"/>
    </xf>
    <xf numFmtId="0" fontId="14" fillId="2" borderId="95" xfId="2" applyFont="1" applyFill="1" applyBorder="1" applyAlignment="1" applyProtection="1">
      <alignment vertical="center" wrapText="1"/>
      <protection locked="0"/>
    </xf>
    <xf numFmtId="0" fontId="14" fillId="2" borderId="96" xfId="2" applyFont="1" applyFill="1" applyBorder="1" applyAlignment="1" applyProtection="1">
      <alignment vertical="center" wrapText="1"/>
      <protection locked="0"/>
    </xf>
    <xf numFmtId="0" fontId="14" fillId="2" borderId="98" xfId="2" applyFont="1" applyFill="1" applyBorder="1" applyAlignment="1" applyProtection="1">
      <alignment vertical="center" wrapText="1"/>
      <protection locked="0"/>
    </xf>
    <xf numFmtId="0" fontId="14" fillId="2" borderId="99" xfId="2" applyFont="1" applyFill="1" applyBorder="1" applyAlignment="1" applyProtection="1">
      <alignment vertical="center" wrapText="1"/>
      <protection locked="0"/>
    </xf>
    <xf numFmtId="4" fontId="7" fillId="2" borderId="27" xfId="0" applyNumberFormat="1" applyFont="1" applyFill="1" applyBorder="1" applyAlignment="1" applyProtection="1">
      <alignment horizontal="center" vertical="center" wrapText="1"/>
      <protection locked="0"/>
    </xf>
    <xf numFmtId="4" fontId="7" fillId="2" borderId="32" xfId="0" applyNumberFormat="1" applyFont="1" applyFill="1" applyBorder="1" applyAlignment="1" applyProtection="1">
      <alignment horizontal="center" vertical="center" wrapText="1"/>
      <protection locked="0"/>
    </xf>
    <xf numFmtId="4" fontId="7" fillId="2" borderId="22" xfId="0" applyNumberFormat="1" applyFont="1" applyFill="1" applyBorder="1" applyAlignment="1" applyProtection="1">
      <alignment horizontal="center" vertical="center" wrapText="1"/>
      <protection locked="0"/>
    </xf>
    <xf numFmtId="4" fontId="7" fillId="2" borderId="37" xfId="0" applyNumberFormat="1" applyFont="1" applyFill="1" applyBorder="1" applyAlignment="1" applyProtection="1">
      <alignment horizontal="center" vertical="center" wrapText="1"/>
      <protection locked="0"/>
    </xf>
    <xf numFmtId="4" fontId="7" fillId="2" borderId="34" xfId="0" applyNumberFormat="1" applyFont="1" applyFill="1" applyBorder="1" applyAlignment="1" applyProtection="1">
      <alignment horizontal="center" vertical="center" wrapText="1"/>
      <protection locked="0"/>
    </xf>
    <xf numFmtId="4" fontId="7" fillId="2" borderId="29" xfId="0" applyNumberFormat="1" applyFont="1" applyFill="1" applyBorder="1" applyAlignment="1" applyProtection="1">
      <alignment horizontal="center" vertical="center" wrapText="1"/>
      <protection locked="0"/>
    </xf>
    <xf numFmtId="4" fontId="7" fillId="2" borderId="39" xfId="0" applyNumberFormat="1" applyFont="1" applyFill="1" applyBorder="1" applyAlignment="1" applyProtection="1">
      <alignment horizontal="center" vertical="center" wrapText="1"/>
      <protection locked="0"/>
    </xf>
    <xf numFmtId="4" fontId="7" fillId="2" borderId="30" xfId="0" applyNumberFormat="1" applyFont="1" applyFill="1" applyBorder="1" applyAlignment="1" applyProtection="1">
      <alignment horizontal="center" vertical="center" wrapText="1"/>
      <protection locked="0"/>
    </xf>
    <xf numFmtId="0" fontId="6" fillId="0" borderId="35" xfId="0" applyFont="1" applyBorder="1" applyAlignment="1">
      <alignment horizontal="right" vertical="center" wrapText="1"/>
    </xf>
    <xf numFmtId="0" fontId="6" fillId="0" borderId="4" xfId="0" applyFont="1" applyBorder="1" applyAlignment="1">
      <alignment horizontal="right" vertical="center" wrapText="1"/>
    </xf>
    <xf numFmtId="164" fontId="11" fillId="0" borderId="31" xfId="0" applyNumberFormat="1" applyFont="1" applyBorder="1" applyAlignment="1">
      <alignment vertical="center" wrapText="1"/>
    </xf>
    <xf numFmtId="164" fontId="11" fillId="0" borderId="0" xfId="0" applyNumberFormat="1" applyFont="1" applyAlignment="1">
      <alignment vertical="center" wrapText="1"/>
    </xf>
    <xf numFmtId="164" fontId="11" fillId="0" borderId="4" xfId="0" applyNumberFormat="1" applyFont="1" applyBorder="1" applyAlignment="1">
      <alignment vertical="center" wrapText="1"/>
    </xf>
    <xf numFmtId="164" fontId="23" fillId="0" borderId="6" xfId="0" applyNumberFormat="1" applyFont="1" applyBorder="1" applyAlignment="1">
      <alignment vertical="center" wrapText="1"/>
    </xf>
    <xf numFmtId="164" fontId="23" fillId="0" borderId="2" xfId="0" applyNumberFormat="1" applyFont="1" applyBorder="1" applyAlignment="1">
      <alignment vertical="center" wrapText="1"/>
    </xf>
    <xf numFmtId="164" fontId="23" fillId="0" borderId="35" xfId="0" applyNumberFormat="1" applyFont="1" applyBorder="1" applyAlignment="1">
      <alignment vertical="center" wrapText="1"/>
    </xf>
    <xf numFmtId="164" fontId="23" fillId="0" borderId="31" xfId="0" applyNumberFormat="1" applyFont="1" applyBorder="1" applyAlignment="1">
      <alignment vertical="center" wrapText="1"/>
    </xf>
    <xf numFmtId="164" fontId="23" fillId="0" borderId="0" xfId="0" applyNumberFormat="1" applyFont="1" applyAlignment="1">
      <alignment vertical="center" wrapText="1"/>
    </xf>
    <xf numFmtId="164" fontId="23" fillId="0" borderId="4" xfId="0" applyNumberFormat="1" applyFont="1" applyBorder="1" applyAlignment="1">
      <alignment vertical="center" wrapText="1"/>
    </xf>
    <xf numFmtId="0" fontId="2" fillId="0" borderId="77" xfId="0" applyFont="1" applyBorder="1" applyAlignment="1">
      <alignment vertical="center" wrapText="1"/>
    </xf>
    <xf numFmtId="0" fontId="2" fillId="0" borderId="63" xfId="0" applyFont="1" applyBorder="1" applyAlignment="1">
      <alignment vertical="center" wrapText="1"/>
    </xf>
    <xf numFmtId="0" fontId="2" fillId="0" borderId="23" xfId="0" applyFont="1" applyBorder="1" applyAlignment="1">
      <alignment vertical="center" wrapText="1"/>
    </xf>
    <xf numFmtId="0" fontId="2" fillId="0" borderId="80" xfId="0" applyFont="1" applyBorder="1" applyAlignment="1">
      <alignment vertical="center" wrapText="1"/>
    </xf>
    <xf numFmtId="0" fontId="13" fillId="2" borderId="33" xfId="0" applyFont="1" applyFill="1" applyBorder="1" applyAlignment="1" applyProtection="1">
      <alignment vertical="top" wrapText="1"/>
      <protection locked="0"/>
    </xf>
    <xf numFmtId="0" fontId="13" fillId="2" borderId="0" xfId="0" applyFont="1" applyFill="1" applyAlignment="1" applyProtection="1">
      <alignment vertical="top" wrapText="1"/>
      <protection locked="0"/>
    </xf>
    <xf numFmtId="0" fontId="13" fillId="2" borderId="8" xfId="0" applyFont="1" applyFill="1" applyBorder="1" applyAlignment="1" applyProtection="1">
      <alignment vertical="top" wrapText="1"/>
      <protection locked="0"/>
    </xf>
    <xf numFmtId="0" fontId="2" fillId="0" borderId="22" xfId="0" quotePrefix="1" applyFont="1" applyBorder="1" applyAlignment="1">
      <alignment horizontal="left" vertical="center" wrapText="1"/>
    </xf>
    <xf numFmtId="0" fontId="2" fillId="0" borderId="23" xfId="0" applyFont="1" applyBorder="1" applyAlignment="1">
      <alignment horizontal="left" vertical="center" wrapText="1"/>
    </xf>
    <xf numFmtId="0" fontId="2" fillId="0" borderId="30" xfId="0" applyFont="1" applyBorder="1" applyAlignment="1">
      <alignment horizontal="left" vertical="center" wrapText="1"/>
    </xf>
    <xf numFmtId="14" fontId="2" fillId="0" borderId="3" xfId="0" applyNumberFormat="1" applyFont="1" applyBorder="1" applyAlignment="1" applyProtection="1">
      <alignment horizontal="center" vertical="center"/>
      <protection locked="0"/>
    </xf>
    <xf numFmtId="0" fontId="40" fillId="0" borderId="0" xfId="0" applyFont="1" applyAlignment="1">
      <alignment vertical="top" wrapText="1"/>
    </xf>
    <xf numFmtId="4" fontId="7" fillId="2" borderId="50" xfId="0" applyNumberFormat="1" applyFont="1" applyFill="1" applyBorder="1" applyAlignment="1" applyProtection="1">
      <alignment vertical="center" wrapText="1"/>
      <protection locked="0"/>
    </xf>
    <xf numFmtId="4" fontId="7" fillId="2" borderId="51" xfId="0" applyNumberFormat="1" applyFont="1" applyFill="1" applyBorder="1" applyAlignment="1" applyProtection="1">
      <alignment vertical="center" wrapText="1"/>
      <protection locked="0"/>
    </xf>
    <xf numFmtId="4" fontId="7" fillId="2" borderId="52" xfId="0" applyNumberFormat="1" applyFont="1" applyFill="1" applyBorder="1" applyAlignment="1" applyProtection="1">
      <alignment vertical="center" wrapText="1"/>
      <protection locked="0"/>
    </xf>
    <xf numFmtId="164" fontId="21" fillId="0" borderId="7" xfId="0" applyNumberFormat="1" applyFont="1" applyBorder="1" applyAlignment="1">
      <alignment vertical="center" wrapText="1"/>
    </xf>
    <xf numFmtId="164" fontId="21" fillId="0" borderId="25" xfId="0" applyNumberFormat="1" applyFont="1" applyBorder="1" applyAlignment="1">
      <alignment vertical="center" wrapText="1"/>
    </xf>
    <xf numFmtId="0" fontId="2" fillId="0" borderId="6" xfId="0" applyFont="1" applyBorder="1" applyAlignment="1">
      <alignment horizontal="right" vertical="center" wrapText="1"/>
    </xf>
    <xf numFmtId="0" fontId="2" fillId="0" borderId="0" xfId="0" applyFont="1" applyAlignment="1">
      <alignment horizontal="right" vertical="center" wrapText="1"/>
    </xf>
    <xf numFmtId="0" fontId="2" fillId="0" borderId="4" xfId="0" applyFont="1" applyBorder="1" applyAlignment="1">
      <alignment horizontal="right" vertical="center" wrapText="1"/>
    </xf>
    <xf numFmtId="0" fontId="2" fillId="0" borderId="31" xfId="0" applyFont="1" applyBorder="1" applyAlignment="1">
      <alignment horizontal="right" vertical="center" wrapText="1"/>
    </xf>
    <xf numFmtId="164" fontId="14" fillId="0" borderId="31" xfId="0" applyNumberFormat="1" applyFont="1" applyBorder="1" applyAlignment="1">
      <alignment horizontal="center" vertical="center" wrapText="1"/>
    </xf>
    <xf numFmtId="164" fontId="14" fillId="0" borderId="4" xfId="0" applyNumberFormat="1" applyFont="1" applyBorder="1" applyAlignment="1">
      <alignment horizontal="center" vertical="center" wrapText="1"/>
    </xf>
    <xf numFmtId="0" fontId="2" fillId="2" borderId="6" xfId="0" applyFont="1" applyFill="1" applyBorder="1" applyAlignment="1" applyProtection="1">
      <alignment vertical="center" wrapText="1"/>
      <protection locked="0"/>
    </xf>
    <xf numFmtId="0" fontId="0" fillId="2" borderId="2" xfId="0" applyFill="1" applyBorder="1" applyAlignment="1" applyProtection="1">
      <alignment vertical="center" wrapText="1"/>
      <protection locked="0"/>
    </xf>
    <xf numFmtId="0" fontId="0" fillId="2" borderId="35" xfId="0" applyFill="1" applyBorder="1" applyAlignment="1" applyProtection="1">
      <alignment vertical="center" wrapText="1"/>
      <protection locked="0"/>
    </xf>
    <xf numFmtId="0" fontId="0" fillId="2" borderId="39" xfId="0" applyFill="1" applyBorder="1" applyAlignment="1" applyProtection="1">
      <alignment vertical="center" wrapText="1"/>
      <protection locked="0"/>
    </xf>
    <xf numFmtId="0" fontId="0" fillId="2" borderId="37" xfId="0" applyFill="1" applyBorder="1" applyAlignment="1" applyProtection="1">
      <alignment vertical="center" wrapText="1"/>
      <protection locked="0"/>
    </xf>
    <xf numFmtId="0" fontId="0" fillId="2" borderId="40" xfId="0" applyFill="1" applyBorder="1" applyAlignment="1" applyProtection="1">
      <alignment horizontal="center" vertical="center" wrapText="1"/>
      <protection locked="0"/>
    </xf>
    <xf numFmtId="0" fontId="0" fillId="2" borderId="41" xfId="0" applyFill="1" applyBorder="1" applyAlignment="1" applyProtection="1">
      <alignment horizontal="center" vertical="center" wrapText="1"/>
      <protection locked="0"/>
    </xf>
    <xf numFmtId="0" fontId="2" fillId="0" borderId="18" xfId="0" applyFont="1" applyBorder="1" applyAlignment="1">
      <alignment vertical="center" textRotation="90" wrapText="1"/>
    </xf>
    <xf numFmtId="0" fontId="2" fillId="0" borderId="31" xfId="0" applyFont="1" applyBorder="1" applyAlignment="1">
      <alignment vertical="center" textRotation="90" wrapText="1"/>
    </xf>
    <xf numFmtId="0" fontId="2" fillId="0" borderId="42" xfId="0" applyFont="1" applyBorder="1" applyAlignment="1">
      <alignment vertical="center" textRotation="90" wrapText="1"/>
    </xf>
    <xf numFmtId="0" fontId="27" fillId="0" borderId="6" xfId="0" applyFont="1" applyBorder="1" applyAlignment="1">
      <alignment horizontal="left" vertical="center" wrapText="1"/>
    </xf>
    <xf numFmtId="0" fontId="27" fillId="0" borderId="1" xfId="0" applyFont="1" applyBorder="1" applyAlignment="1">
      <alignment horizontal="left" vertical="center" wrapText="1"/>
    </xf>
    <xf numFmtId="4" fontId="7" fillId="2" borderId="36" xfId="0" applyNumberFormat="1" applyFont="1" applyFill="1" applyBorder="1" applyAlignment="1" applyProtection="1">
      <alignment vertical="center" wrapText="1"/>
      <protection locked="0"/>
    </xf>
    <xf numFmtId="4" fontId="7" fillId="2" borderId="2" xfId="0" applyNumberFormat="1" applyFont="1" applyFill="1" applyBorder="1" applyAlignment="1" applyProtection="1">
      <alignment vertical="center" wrapText="1"/>
      <protection locked="0"/>
    </xf>
    <xf numFmtId="4" fontId="7" fillId="2" borderId="43" xfId="0" applyNumberFormat="1" applyFont="1" applyFill="1" applyBorder="1" applyAlignment="1" applyProtection="1">
      <alignment vertical="center" wrapText="1"/>
      <protection locked="0"/>
    </xf>
    <xf numFmtId="4" fontId="7" fillId="2" borderId="45" xfId="0" applyNumberFormat="1" applyFont="1" applyFill="1" applyBorder="1" applyAlignment="1" applyProtection="1">
      <alignment vertical="center" wrapText="1"/>
      <protection locked="0"/>
    </xf>
    <xf numFmtId="4" fontId="7" fillId="2" borderId="1" xfId="0" applyNumberFormat="1" applyFont="1" applyFill="1" applyBorder="1" applyAlignment="1" applyProtection="1">
      <alignment vertical="center" wrapText="1"/>
      <protection locked="0"/>
    </xf>
    <xf numFmtId="4" fontId="7" fillId="2" borderId="49" xfId="0" applyNumberFormat="1" applyFont="1" applyFill="1" applyBorder="1" applyAlignment="1" applyProtection="1">
      <alignment vertical="center" wrapText="1"/>
      <protection locked="0"/>
    </xf>
    <xf numFmtId="164" fontId="21" fillId="0" borderId="2" xfId="0" applyNumberFormat="1" applyFont="1" applyBorder="1" applyAlignment="1">
      <alignment vertical="center" wrapText="1"/>
    </xf>
    <xf numFmtId="164" fontId="21" fillId="0" borderId="35" xfId="0" applyNumberFormat="1" applyFont="1" applyBorder="1" applyAlignment="1">
      <alignment vertical="center" wrapText="1"/>
    </xf>
    <xf numFmtId="164" fontId="21" fillId="0" borderId="1" xfId="0" applyNumberFormat="1" applyFont="1" applyBorder="1" applyAlignment="1">
      <alignment vertical="center" wrapText="1"/>
    </xf>
    <xf numFmtId="164" fontId="21" fillId="0" borderId="44" xfId="0" applyNumberFormat="1" applyFont="1" applyBorder="1" applyAlignment="1">
      <alignment vertical="center" wrapText="1"/>
    </xf>
    <xf numFmtId="0" fontId="2" fillId="2" borderId="27" xfId="0" applyFont="1" applyFill="1" applyBorder="1" applyAlignment="1" applyProtection="1">
      <alignment vertical="center" wrapText="1"/>
      <protection locked="0"/>
    </xf>
    <xf numFmtId="0" fontId="2" fillId="2" borderId="28" xfId="0" applyFont="1" applyFill="1" applyBorder="1" applyAlignment="1" applyProtection="1">
      <alignment vertical="center" wrapText="1"/>
      <protection locked="0"/>
    </xf>
    <xf numFmtId="0" fontId="2" fillId="2" borderId="32" xfId="0" applyFont="1" applyFill="1" applyBorder="1" applyAlignment="1" applyProtection="1">
      <alignment vertical="center" wrapText="1"/>
      <protection locked="0"/>
    </xf>
    <xf numFmtId="0" fontId="2" fillId="2" borderId="45"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0" fontId="2" fillId="2" borderId="44" xfId="0" applyFont="1" applyFill="1" applyBorder="1" applyAlignment="1" applyProtection="1">
      <alignment vertical="center" wrapText="1"/>
      <protection locked="0"/>
    </xf>
    <xf numFmtId="0" fontId="0" fillId="2" borderId="46" xfId="0"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0" fontId="2" fillId="2" borderId="34" xfId="0" applyFont="1" applyFill="1" applyBorder="1" applyAlignment="1" applyProtection="1">
      <alignment vertical="center" wrapText="1"/>
      <protection locked="0"/>
    </xf>
    <xf numFmtId="0" fontId="0" fillId="2" borderId="32" xfId="0" applyFill="1" applyBorder="1" applyAlignment="1" applyProtection="1">
      <alignment vertical="center" wrapText="1"/>
      <protection locked="0"/>
    </xf>
    <xf numFmtId="0" fontId="0" fillId="2" borderId="42" xfId="0"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0" fillId="2" borderId="44" xfId="0" applyFill="1" applyBorder="1" applyAlignment="1" applyProtection="1">
      <alignment vertical="center" wrapText="1"/>
      <protection locked="0"/>
    </xf>
    <xf numFmtId="0" fontId="0" fillId="2" borderId="47" xfId="0" applyFill="1" applyBorder="1" applyAlignment="1" applyProtection="1">
      <alignment horizontal="center" vertical="center" wrapText="1"/>
      <protection locked="0"/>
    </xf>
    <xf numFmtId="0" fontId="0" fillId="2" borderId="48" xfId="0" applyFill="1" applyBorder="1" applyAlignment="1" applyProtection="1">
      <alignment horizontal="center" vertical="center" wrapText="1"/>
      <protection locked="0"/>
    </xf>
    <xf numFmtId="0" fontId="13" fillId="0" borderId="2" xfId="0" applyFont="1" applyBorder="1" applyAlignment="1">
      <alignment horizontal="left" vertical="center" wrapText="1"/>
    </xf>
    <xf numFmtId="0" fontId="2" fillId="2" borderId="36" xfId="0" applyFont="1" applyFill="1" applyBorder="1" applyAlignment="1" applyProtection="1">
      <alignment vertical="center" wrapText="1"/>
      <protection locked="0"/>
    </xf>
    <xf numFmtId="0" fontId="0" fillId="2" borderId="18" xfId="0" applyFill="1" applyBorder="1" applyAlignment="1" applyProtection="1">
      <alignment horizontal="center" vertical="center" wrapText="1"/>
      <protection locked="0"/>
    </xf>
    <xf numFmtId="0" fontId="0" fillId="2" borderId="38" xfId="0" applyFill="1" applyBorder="1" applyAlignment="1" applyProtection="1">
      <alignment horizontal="center" vertical="center" wrapText="1"/>
      <protection locked="0"/>
    </xf>
    <xf numFmtId="0" fontId="13" fillId="0" borderId="42" xfId="0" applyFont="1" applyBorder="1" applyAlignment="1">
      <alignment horizontal="left" vertical="center" wrapText="1"/>
    </xf>
    <xf numFmtId="4" fontId="7" fillId="2" borderId="22" xfId="0" applyNumberFormat="1" applyFont="1" applyFill="1" applyBorder="1" applyAlignment="1" applyProtection="1">
      <alignment vertical="center" wrapText="1"/>
      <protection locked="0"/>
    </xf>
    <xf numFmtId="4" fontId="7" fillId="2" borderId="23" xfId="0" applyNumberFormat="1" applyFont="1" applyFill="1" applyBorder="1" applyAlignment="1" applyProtection="1">
      <alignment vertical="center" wrapText="1"/>
      <protection locked="0"/>
    </xf>
    <xf numFmtId="4" fontId="7" fillId="2" borderId="30" xfId="0" applyNumberFormat="1" applyFont="1" applyFill="1" applyBorder="1" applyAlignment="1" applyProtection="1">
      <alignment vertical="center" wrapText="1"/>
      <protection locked="0"/>
    </xf>
    <xf numFmtId="165" fontId="16" fillId="0" borderId="1" xfId="0" applyNumberFormat="1" applyFont="1" applyBorder="1" applyAlignment="1">
      <alignment horizontal="right" wrapText="1"/>
    </xf>
    <xf numFmtId="0" fontId="0" fillId="0" borderId="1" xfId="0" applyBorder="1" applyAlignment="1">
      <alignment wrapText="1"/>
    </xf>
    <xf numFmtId="0" fontId="17" fillId="0" borderId="0" xfId="0" applyFont="1" applyAlignment="1">
      <alignment horizontal="right" vertical="center" wrapText="1"/>
    </xf>
    <xf numFmtId="0" fontId="0" fillId="0" borderId="0" xfId="0" applyAlignment="1">
      <alignment horizontal="right"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vertical="center" wrapText="1"/>
    </xf>
    <xf numFmtId="0" fontId="17" fillId="0" borderId="0" xfId="0" applyFont="1" applyAlignment="1">
      <alignment horizontal="center" vertical="top" wrapText="1"/>
    </xf>
    <xf numFmtId="0" fontId="0" fillId="0" borderId="0" xfId="0" applyAlignment="1">
      <alignment horizontal="center" vertical="top" wrapText="1"/>
    </xf>
    <xf numFmtId="0" fontId="11" fillId="0" borderId="18" xfId="0" applyFont="1" applyBorder="1" applyAlignment="1">
      <alignment horizontal="center" vertical="center" wrapText="1"/>
    </xf>
    <xf numFmtId="0" fontId="11" fillId="0" borderId="26" xfId="0" applyFont="1" applyBorder="1" applyAlignment="1">
      <alignment horizontal="center" vertical="center" wrapText="1"/>
    </xf>
    <xf numFmtId="0" fontId="14" fillId="0" borderId="6" xfId="0" applyFont="1" applyBorder="1" applyAlignment="1">
      <alignment horizontal="right" vertical="center" wrapText="1"/>
    </xf>
    <xf numFmtId="0" fontId="14" fillId="0" borderId="2" xfId="0" applyFont="1" applyBorder="1" applyAlignment="1">
      <alignment horizontal="right" vertical="center" wrapText="1"/>
    </xf>
    <xf numFmtId="0" fontId="14" fillId="0" borderId="35" xfId="0" applyFont="1" applyBorder="1" applyAlignment="1">
      <alignment horizontal="right" vertical="center" wrapText="1"/>
    </xf>
    <xf numFmtId="0" fontId="14" fillId="0" borderId="42" xfId="0" applyFont="1" applyBorder="1" applyAlignment="1">
      <alignment horizontal="right" vertical="center" wrapText="1"/>
    </xf>
    <xf numFmtId="0" fontId="14" fillId="0" borderId="1" xfId="0" applyFont="1" applyBorder="1" applyAlignment="1">
      <alignment horizontal="right"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5"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25" xfId="0" applyFont="1" applyBorder="1" applyAlignment="1">
      <alignment horizontal="center" vertical="center" wrapText="1"/>
    </xf>
    <xf numFmtId="0" fontId="6" fillId="2" borderId="3" xfId="0" applyFont="1" applyFill="1" applyBorder="1" applyAlignment="1">
      <alignment horizontal="center" vertical="center"/>
    </xf>
    <xf numFmtId="167" fontId="2" fillId="0" borderId="3" xfId="0" applyNumberFormat="1" applyFont="1" applyBorder="1" applyAlignment="1" applyProtection="1">
      <alignment horizontal="right" vertical="center"/>
      <protection locked="0"/>
    </xf>
    <xf numFmtId="0" fontId="2" fillId="0" borderId="3" xfId="0" applyFont="1" applyBorder="1" applyAlignment="1" applyProtection="1">
      <alignment horizontal="center" vertical="center"/>
      <protection locked="0"/>
    </xf>
    <xf numFmtId="1" fontId="2" fillId="0" borderId="3" xfId="0" applyNumberFormat="1" applyFont="1" applyBorder="1" applyAlignment="1" applyProtection="1">
      <alignment horizontal="center" vertical="center"/>
      <protection locked="0"/>
    </xf>
    <xf numFmtId="0" fontId="6" fillId="2" borderId="3" xfId="0" applyFont="1" applyFill="1" applyBorder="1" applyAlignment="1">
      <alignment horizontal="center" vertical="center" wrapText="1"/>
    </xf>
    <xf numFmtId="0" fontId="2" fillId="0" borderId="1"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1" xfId="0" applyFont="1" applyBorder="1" applyAlignment="1">
      <alignment horizontal="left" vertical="center"/>
    </xf>
    <xf numFmtId="165" fontId="16" fillId="0" borderId="1" xfId="0" applyNumberFormat="1" applyFont="1" applyBorder="1" applyAlignment="1">
      <alignment horizontal="right"/>
    </xf>
    <xf numFmtId="0" fontId="2" fillId="0" borderId="3" xfId="0" applyFont="1" applyBorder="1" applyAlignment="1">
      <alignment horizontal="right" vertical="center" wrapText="1"/>
    </xf>
    <xf numFmtId="0" fontId="2" fillId="0" borderId="26" xfId="0" applyFont="1" applyBorder="1" applyAlignment="1">
      <alignment horizontal="right" vertical="center" wrapText="1"/>
    </xf>
    <xf numFmtId="0" fontId="2" fillId="0" borderId="26" xfId="0" applyFont="1" applyBorder="1" applyAlignment="1">
      <alignment vertical="center" wrapText="1"/>
    </xf>
    <xf numFmtId="0" fontId="2" fillId="0" borderId="42" xfId="0"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164" fontId="14" fillId="0" borderId="54" xfId="0" applyNumberFormat="1" applyFont="1" applyBorder="1" applyAlignment="1">
      <alignment horizontal="center" wrapText="1"/>
    </xf>
    <xf numFmtId="0" fontId="0" fillId="0" borderId="54" xfId="0" applyBorder="1" applyAlignment="1">
      <alignment horizontal="center" wrapText="1"/>
    </xf>
    <xf numFmtId="0" fontId="6" fillId="0" borderId="25" xfId="0" applyFont="1" applyBorder="1" applyAlignment="1">
      <alignment horizontal="right" vertical="center" wrapText="1"/>
    </xf>
    <xf numFmtId="0" fontId="0" fillId="0" borderId="3" xfId="0" applyBorder="1" applyAlignment="1">
      <alignment horizontal="right" vertical="center" wrapText="1"/>
    </xf>
    <xf numFmtId="0" fontId="0" fillId="0" borderId="25" xfId="0" applyBorder="1" applyAlignment="1">
      <alignment vertical="center" wrapText="1"/>
    </xf>
    <xf numFmtId="0" fontId="0" fillId="0" borderId="3" xfId="0" applyBorder="1" applyAlignment="1">
      <alignment vertical="center" wrapText="1"/>
    </xf>
    <xf numFmtId="164" fontId="11" fillId="0" borderId="26" xfId="0" applyNumberFormat="1" applyFont="1" applyBorder="1" applyAlignment="1">
      <alignment vertical="center" wrapText="1"/>
    </xf>
    <xf numFmtId="0" fontId="0" fillId="0" borderId="26" xfId="0" applyBorder="1" applyAlignment="1">
      <alignment wrapText="1"/>
    </xf>
    <xf numFmtId="0" fontId="0" fillId="0" borderId="3" xfId="0" applyBorder="1" applyAlignment="1">
      <alignment wrapText="1"/>
    </xf>
    <xf numFmtId="164" fontId="23" fillId="0" borderId="3" xfId="0" applyNumberFormat="1" applyFont="1" applyBorder="1" applyAlignment="1">
      <alignment vertical="center" wrapText="1"/>
    </xf>
    <xf numFmtId="0" fontId="22" fillId="0" borderId="3" xfId="0" applyFont="1" applyBorder="1" applyAlignment="1">
      <alignment wrapText="1"/>
    </xf>
    <xf numFmtId="4" fontId="7" fillId="2" borderId="53" xfId="0" applyNumberFormat="1" applyFont="1" applyFill="1" applyBorder="1" applyAlignment="1" applyProtection="1">
      <alignment vertical="center" wrapText="1"/>
      <protection locked="0"/>
    </xf>
    <xf numFmtId="0" fontId="0" fillId="2" borderId="56" xfId="0" applyFill="1" applyBorder="1" applyAlignment="1" applyProtection="1">
      <alignment wrapText="1"/>
      <protection locked="0"/>
    </xf>
    <xf numFmtId="4" fontId="7" fillId="2" borderId="57" xfId="0" applyNumberFormat="1" applyFont="1" applyFill="1" applyBorder="1" applyAlignment="1" applyProtection="1">
      <alignment vertical="center" wrapText="1"/>
      <protection locked="0"/>
    </xf>
    <xf numFmtId="0" fontId="0" fillId="2" borderId="54" xfId="0" applyFill="1" applyBorder="1" applyAlignment="1" applyProtection="1">
      <alignment vertical="center" wrapText="1"/>
      <protection locked="0"/>
    </xf>
    <xf numFmtId="0" fontId="0" fillId="2" borderId="55" xfId="0" applyFill="1" applyBorder="1" applyAlignment="1" applyProtection="1">
      <alignment vertical="center" wrapText="1"/>
      <protection locked="0"/>
    </xf>
    <xf numFmtId="0" fontId="0" fillId="2" borderId="6" xfId="0" applyFill="1" applyBorder="1" applyAlignment="1" applyProtection="1">
      <alignment horizontal="center" vertical="center" wrapText="1"/>
      <protection locked="0"/>
    </xf>
    <xf numFmtId="0" fontId="0" fillId="2" borderId="43" xfId="0" applyFill="1" applyBorder="1" applyAlignment="1" applyProtection="1">
      <alignment wrapText="1"/>
      <protection locked="0"/>
    </xf>
    <xf numFmtId="0" fontId="0" fillId="2" borderId="42" xfId="0" applyFill="1" applyBorder="1" applyAlignment="1" applyProtection="1">
      <alignment wrapText="1"/>
      <protection locked="0"/>
    </xf>
    <xf numFmtId="0" fontId="0" fillId="2" borderId="49" xfId="0" applyFill="1" applyBorder="1" applyAlignment="1" applyProtection="1">
      <alignment wrapText="1"/>
      <protection locked="0"/>
    </xf>
    <xf numFmtId="0" fontId="27" fillId="0" borderId="2" xfId="0" applyFont="1" applyBorder="1" applyAlignment="1">
      <alignment horizontal="left" vertical="center" wrapText="1"/>
    </xf>
    <xf numFmtId="4" fontId="7" fillId="2" borderId="27" xfId="0" applyNumberFormat="1" applyFont="1" applyFill="1" applyBorder="1" applyAlignment="1" applyProtection="1">
      <alignment vertical="center" wrapText="1"/>
      <protection locked="0"/>
    </xf>
    <xf numFmtId="0" fontId="0" fillId="2" borderId="28" xfId="0" applyFill="1" applyBorder="1" applyAlignment="1" applyProtection="1">
      <alignment wrapText="1"/>
      <protection locked="0"/>
    </xf>
    <xf numFmtId="0" fontId="0" fillId="2" borderId="29" xfId="0" applyFill="1" applyBorder="1" applyAlignment="1" applyProtection="1">
      <alignment wrapText="1"/>
      <protection locked="0"/>
    </xf>
    <xf numFmtId="0" fontId="0" fillId="2" borderId="45" xfId="0" applyFill="1" applyBorder="1" applyAlignment="1" applyProtection="1">
      <alignment wrapText="1"/>
      <protection locked="0"/>
    </xf>
    <xf numFmtId="0" fontId="0" fillId="2" borderId="1" xfId="0" applyFill="1" applyBorder="1" applyAlignment="1" applyProtection="1">
      <alignment wrapText="1"/>
      <protection locked="0"/>
    </xf>
    <xf numFmtId="164" fontId="22" fillId="0" borderId="2" xfId="0" applyNumberFormat="1" applyFont="1" applyBorder="1" applyAlignment="1">
      <alignment wrapText="1"/>
    </xf>
    <xf numFmtId="164" fontId="22" fillId="0" borderId="35" xfId="0" applyNumberFormat="1" applyFont="1" applyBorder="1" applyAlignment="1">
      <alignment wrapText="1"/>
    </xf>
    <xf numFmtId="164" fontId="22" fillId="0" borderId="1" xfId="0" applyNumberFormat="1" applyFont="1" applyBorder="1" applyAlignment="1">
      <alignment wrapText="1"/>
    </xf>
    <xf numFmtId="164" fontId="22" fillId="0" borderId="44" xfId="0" applyNumberFormat="1" applyFont="1" applyBorder="1" applyAlignment="1">
      <alignment wrapText="1"/>
    </xf>
    <xf numFmtId="0" fontId="0" fillId="2" borderId="2" xfId="0" applyFill="1" applyBorder="1" applyAlignment="1" applyProtection="1">
      <alignment wrapText="1"/>
      <protection locked="0"/>
    </xf>
    <xf numFmtId="0" fontId="0" fillId="2" borderId="22" xfId="0" applyFill="1" applyBorder="1" applyAlignment="1" applyProtection="1">
      <alignment wrapText="1"/>
      <protection locked="0"/>
    </xf>
    <xf numFmtId="0" fontId="0" fillId="2" borderId="23" xfId="0" applyFill="1" applyBorder="1" applyAlignment="1" applyProtection="1">
      <alignment wrapText="1"/>
      <protection locked="0"/>
    </xf>
    <xf numFmtId="0" fontId="14" fillId="2" borderId="95" xfId="2" applyFont="1" applyFill="1" applyBorder="1" applyAlignment="1" applyProtection="1">
      <alignment horizontal="left" vertical="center" wrapText="1"/>
      <protection locked="0"/>
    </xf>
    <xf numFmtId="0" fontId="14" fillId="2" borderId="96" xfId="2" applyFont="1" applyFill="1" applyBorder="1" applyAlignment="1" applyProtection="1">
      <alignment horizontal="left" vertical="center" wrapText="1"/>
      <protection locked="0"/>
    </xf>
    <xf numFmtId="0" fontId="14" fillId="2" borderId="98" xfId="2" applyFont="1" applyFill="1" applyBorder="1" applyAlignment="1" applyProtection="1">
      <alignment horizontal="left" vertical="center" wrapText="1"/>
      <protection locked="0"/>
    </xf>
    <xf numFmtId="0" fontId="14" fillId="2" borderId="99" xfId="2" applyFont="1" applyFill="1" applyBorder="1" applyAlignment="1" applyProtection="1">
      <alignment horizontal="left" vertical="center" wrapText="1"/>
      <protection locked="0"/>
    </xf>
    <xf numFmtId="0" fontId="0" fillId="2" borderId="39" xfId="0" applyFill="1" applyBorder="1" applyAlignment="1" applyProtection="1">
      <alignment wrapText="1"/>
      <protection locked="0"/>
    </xf>
    <xf numFmtId="0" fontId="0" fillId="2" borderId="30" xfId="0" applyFill="1" applyBorder="1" applyAlignment="1" applyProtection="1">
      <alignment wrapText="1"/>
      <protection locked="0"/>
    </xf>
    <xf numFmtId="0" fontId="40" fillId="0" borderId="0" xfId="0" applyFont="1" applyAlignment="1">
      <alignment wrapText="1"/>
    </xf>
    <xf numFmtId="0" fontId="6" fillId="0" borderId="40"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48" xfId="0" applyFont="1" applyBorder="1" applyAlignment="1">
      <alignment horizontal="center" vertical="center" wrapText="1"/>
    </xf>
    <xf numFmtId="0" fontId="14" fillId="0" borderId="58" xfId="0" quotePrefix="1" applyFont="1" applyBorder="1" applyAlignment="1">
      <alignment horizontal="left" vertical="center" wrapText="1"/>
    </xf>
    <xf numFmtId="0" fontId="14" fillId="0" borderId="59" xfId="0" applyFont="1" applyBorder="1" applyAlignment="1">
      <alignment horizontal="left" vertical="center" wrapText="1"/>
    </xf>
    <xf numFmtId="0" fontId="14" fillId="0" borderId="60" xfId="0" applyFont="1" applyBorder="1" applyAlignment="1">
      <alignment horizontal="left" vertical="center" wrapText="1"/>
    </xf>
    <xf numFmtId="0" fontId="14" fillId="0" borderId="90" xfId="0" quotePrefix="1" applyFont="1" applyBorder="1" applyAlignment="1">
      <alignment horizontal="left" vertical="top"/>
    </xf>
    <xf numFmtId="0" fontId="14" fillId="0" borderId="91" xfId="0" applyFont="1" applyBorder="1" applyAlignment="1">
      <alignment horizontal="left" vertical="top"/>
    </xf>
    <xf numFmtId="0" fontId="14" fillId="0" borderId="24" xfId="0" applyFont="1" applyBorder="1" applyAlignment="1">
      <alignment horizontal="left" vertical="top"/>
    </xf>
    <xf numFmtId="0" fontId="40" fillId="0" borderId="0" xfId="0" applyFont="1" applyAlignment="1">
      <alignment horizontal="left" vertical="center"/>
    </xf>
    <xf numFmtId="0" fontId="8" fillId="2" borderId="87" xfId="0" applyFont="1" applyFill="1" applyBorder="1" applyAlignment="1" applyProtection="1">
      <alignment horizontal="center" vertical="center" wrapText="1"/>
      <protection locked="0"/>
    </xf>
    <xf numFmtId="0" fontId="8" fillId="2" borderId="88" xfId="0" applyFont="1" applyFill="1" applyBorder="1" applyAlignment="1" applyProtection="1">
      <alignment horizontal="center" vertical="center" wrapText="1"/>
      <protection locked="0"/>
    </xf>
    <xf numFmtId="165" fontId="32" fillId="0" borderId="0" xfId="2" applyNumberFormat="1" applyFont="1" applyAlignment="1">
      <alignment horizontal="center" vertical="center" wrapText="1"/>
    </xf>
    <xf numFmtId="165" fontId="32" fillId="0" borderId="0" xfId="0" applyNumberFormat="1" applyFont="1" applyAlignment="1">
      <alignment wrapText="1"/>
    </xf>
    <xf numFmtId="0" fontId="36" fillId="0" borderId="61" xfId="0" applyFont="1" applyBorder="1" applyAlignment="1">
      <alignment horizontal="center" vertical="center" wrapText="1"/>
    </xf>
    <xf numFmtId="0" fontId="36" fillId="0" borderId="62" xfId="0" applyFont="1" applyBorder="1" applyAlignment="1">
      <alignment wrapText="1"/>
    </xf>
    <xf numFmtId="0" fontId="36" fillId="0" borderId="23" xfId="0" applyFont="1" applyBorder="1" applyAlignment="1">
      <alignment wrapText="1"/>
    </xf>
    <xf numFmtId="0" fontId="36" fillId="0" borderId="30" xfId="0" applyFont="1" applyBorder="1" applyAlignment="1">
      <alignment wrapText="1"/>
    </xf>
    <xf numFmtId="0" fontId="8" fillId="0" borderId="26" xfId="0" applyFont="1" applyBorder="1" applyAlignment="1">
      <alignment horizontal="center" vertical="center" wrapText="1"/>
    </xf>
    <xf numFmtId="0" fontId="0" fillId="0" borderId="26" xfId="0" applyBorder="1" applyAlignment="1">
      <alignment horizontal="center" vertical="center" wrapText="1"/>
    </xf>
    <xf numFmtId="0" fontId="0" fillId="0" borderId="18" xfId="0" applyBorder="1" applyAlignment="1">
      <alignment wrapText="1"/>
    </xf>
    <xf numFmtId="0" fontId="19" fillId="0" borderId="31" xfId="0" applyFont="1" applyBorder="1" applyAlignment="1">
      <alignment horizontal="center" vertical="center" wrapText="1"/>
    </xf>
    <xf numFmtId="0" fontId="19" fillId="0" borderId="0" xfId="0" applyFont="1" applyAlignment="1">
      <alignment horizontal="center" wrapText="1"/>
    </xf>
    <xf numFmtId="0" fontId="19" fillId="0" borderId="4" xfId="0" applyFont="1" applyBorder="1" applyAlignment="1">
      <alignment horizontal="center" wrapText="1"/>
    </xf>
    <xf numFmtId="0" fontId="13" fillId="0" borderId="31" xfId="0" applyFont="1" applyBorder="1" applyAlignment="1">
      <alignment wrapText="1"/>
    </xf>
    <xf numFmtId="0" fontId="13" fillId="0" borderId="0" xfId="0" applyFont="1" applyAlignment="1">
      <alignment wrapText="1"/>
    </xf>
    <xf numFmtId="0" fontId="13" fillId="0" borderId="4" xfId="0" applyFont="1" applyBorder="1" applyAlignment="1">
      <alignment wrapText="1"/>
    </xf>
    <xf numFmtId="0" fontId="13" fillId="0" borderId="42" xfId="0" applyFont="1" applyBorder="1" applyAlignment="1">
      <alignment wrapText="1"/>
    </xf>
    <xf numFmtId="0" fontId="13" fillId="0" borderId="1" xfId="0" applyFont="1" applyBorder="1" applyAlignment="1">
      <alignment wrapText="1"/>
    </xf>
    <xf numFmtId="0" fontId="13" fillId="0" borderId="44" xfId="0" applyFont="1" applyBorder="1" applyAlignment="1">
      <alignment wrapText="1"/>
    </xf>
    <xf numFmtId="0" fontId="0" fillId="2" borderId="34" xfId="0" applyFill="1" applyBorder="1" applyAlignment="1" applyProtection="1">
      <alignment horizontal="center" vertical="center" wrapText="1"/>
      <protection locked="0"/>
    </xf>
    <xf numFmtId="0" fontId="2" fillId="0" borderId="5" xfId="0" applyFont="1" applyBorder="1" applyAlignment="1">
      <alignment vertical="center" textRotation="90" wrapText="1"/>
    </xf>
    <xf numFmtId="0" fontId="0" fillId="0" borderId="5" xfId="0" applyBorder="1" applyAlignment="1">
      <alignment textRotation="90" wrapText="1"/>
    </xf>
    <xf numFmtId="0" fontId="0" fillId="0" borderId="54" xfId="0" applyBorder="1" applyAlignment="1">
      <alignment vertical="center" wrapText="1"/>
    </xf>
    <xf numFmtId="0" fontId="0" fillId="0" borderId="54" xfId="0" applyBorder="1" applyAlignment="1">
      <alignment wrapText="1"/>
    </xf>
    <xf numFmtId="0" fontId="26" fillId="0" borderId="54" xfId="0" applyFont="1" applyBorder="1" applyAlignment="1">
      <alignment horizontal="center" vertical="center" wrapText="1"/>
    </xf>
    <xf numFmtId="0" fontId="8" fillId="0" borderId="0" xfId="0" applyFont="1" applyAlignment="1">
      <alignment horizontal="center" vertical="center" wrapText="1"/>
    </xf>
    <xf numFmtId="0" fontId="0" fillId="0" borderId="4" xfId="0" applyBorder="1" applyAlignment="1">
      <alignment wrapText="1"/>
    </xf>
    <xf numFmtId="0" fontId="0" fillId="0" borderId="44" xfId="0" applyBorder="1" applyAlignment="1">
      <alignment wrapText="1"/>
    </xf>
    <xf numFmtId="1" fontId="0" fillId="0" borderId="3" xfId="0" applyNumberFormat="1" applyBorder="1" applyAlignment="1" applyProtection="1">
      <alignment horizontal="center" vertical="center"/>
      <protection locked="0"/>
    </xf>
    <xf numFmtId="14" fontId="0" fillId="0" borderId="3" xfId="0" applyNumberFormat="1" applyBorder="1" applyAlignment="1" applyProtection="1">
      <alignment horizontal="center" vertical="center"/>
      <protection locked="0"/>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0" fillId="0" borderId="3" xfId="0" applyBorder="1" applyAlignment="1" applyProtection="1">
      <alignment horizontal="center" vertical="center"/>
      <protection locked="0"/>
    </xf>
    <xf numFmtId="0" fontId="40" fillId="0" borderId="0" xfId="0" applyFont="1" applyAlignment="1">
      <alignment horizontal="left" vertical="center" wrapText="1"/>
    </xf>
    <xf numFmtId="167" fontId="0" fillId="0" borderId="3" xfId="0" applyNumberFormat="1" applyBorder="1" applyAlignment="1" applyProtection="1">
      <alignment horizontal="right" vertical="center"/>
      <protection locked="0"/>
    </xf>
    <xf numFmtId="0" fontId="13" fillId="2" borderId="36" xfId="0" applyFont="1" applyFill="1" applyBorder="1" applyAlignment="1" applyProtection="1">
      <alignment horizontal="left" vertical="center" wrapText="1"/>
      <protection locked="0"/>
    </xf>
    <xf numFmtId="0" fontId="13" fillId="2" borderId="2" xfId="0" applyFont="1" applyFill="1" applyBorder="1" applyAlignment="1" applyProtection="1">
      <alignment horizontal="left" vertical="center" wrapText="1"/>
      <protection locked="0"/>
    </xf>
    <xf numFmtId="0" fontId="13" fillId="2" borderId="35" xfId="0" applyFont="1" applyFill="1" applyBorder="1" applyAlignment="1" applyProtection="1">
      <alignment horizontal="left" vertical="center" wrapText="1"/>
      <protection locked="0"/>
    </xf>
    <xf numFmtId="0" fontId="2" fillId="0" borderId="0" xfId="0" applyFont="1" applyAlignment="1">
      <alignment vertical="top" wrapText="1"/>
    </xf>
    <xf numFmtId="0" fontId="2" fillId="0" borderId="0" xfId="0" applyFont="1" applyAlignment="1">
      <alignment wrapText="1"/>
    </xf>
    <xf numFmtId="0" fontId="13" fillId="0" borderId="6" xfId="0" applyFont="1" applyBorder="1" applyAlignment="1">
      <alignment horizontal="left" vertical="center" wrapText="1"/>
    </xf>
    <xf numFmtId="0" fontId="13" fillId="0" borderId="1" xfId="0" applyFont="1" applyBorder="1" applyAlignment="1">
      <alignment horizontal="left" vertical="center" wrapText="1"/>
    </xf>
    <xf numFmtId="0" fontId="0" fillId="2" borderId="43" xfId="0" applyFill="1" applyBorder="1" applyAlignment="1" applyProtection="1">
      <alignment vertical="center" wrapText="1"/>
      <protection locked="0"/>
    </xf>
    <xf numFmtId="164" fontId="21" fillId="0" borderId="2" xfId="0" applyNumberFormat="1" applyFont="1" applyBorder="1" applyAlignment="1">
      <alignment horizontal="right" vertical="center" wrapText="1"/>
    </xf>
    <xf numFmtId="0" fontId="0" fillId="0" borderId="2" xfId="0" applyBorder="1" applyAlignment="1">
      <alignment horizontal="right" vertical="center" wrapText="1"/>
    </xf>
    <xf numFmtId="0" fontId="0" fillId="0" borderId="35" xfId="0" applyBorder="1" applyAlignment="1">
      <alignment horizontal="right" vertical="center" wrapText="1"/>
    </xf>
    <xf numFmtId="0" fontId="0" fillId="0" borderId="1" xfId="0" applyBorder="1" applyAlignment="1">
      <alignment horizontal="right" vertical="center" wrapText="1"/>
    </xf>
    <xf numFmtId="0" fontId="0" fillId="0" borderId="35" xfId="0" applyBorder="1" applyAlignment="1">
      <alignment vertical="center" wrapText="1"/>
    </xf>
    <xf numFmtId="0" fontId="0" fillId="0" borderId="1" xfId="0" applyBorder="1" applyAlignment="1">
      <alignment vertical="center" wrapText="1"/>
    </xf>
    <xf numFmtId="0" fontId="0" fillId="0" borderId="44" xfId="0" applyBorder="1" applyAlignment="1">
      <alignment vertical="center" wrapText="1"/>
    </xf>
    <xf numFmtId="0" fontId="6" fillId="0" borderId="26" xfId="0" applyFont="1" applyBorder="1" applyAlignment="1">
      <alignment horizontal="center" vertical="center" wrapText="1"/>
    </xf>
    <xf numFmtId="0" fontId="0" fillId="2" borderId="51" xfId="0" applyFill="1" applyBorder="1" applyAlignment="1" applyProtection="1">
      <alignment vertical="center" wrapText="1"/>
      <protection locked="0"/>
    </xf>
    <xf numFmtId="0" fontId="0" fillId="2" borderId="52" xfId="0" applyFill="1" applyBorder="1" applyAlignment="1" applyProtection="1">
      <alignment vertical="center" wrapText="1"/>
      <protection locked="0"/>
    </xf>
    <xf numFmtId="0" fontId="0" fillId="0" borderId="7" xfId="0" applyBorder="1" applyAlignment="1">
      <alignment vertical="center" wrapText="1"/>
    </xf>
    <xf numFmtId="0" fontId="13" fillId="2" borderId="27" xfId="0" applyFont="1" applyFill="1" applyBorder="1" applyAlignment="1" applyProtection="1">
      <alignment horizontal="left" vertical="center" wrapText="1"/>
      <protection locked="0"/>
    </xf>
    <xf numFmtId="0" fontId="13" fillId="2" borderId="28" xfId="0" applyFont="1" applyFill="1" applyBorder="1" applyAlignment="1" applyProtection="1">
      <alignment horizontal="left" vertical="center" wrapText="1"/>
      <protection locked="0"/>
    </xf>
    <xf numFmtId="0" fontId="13" fillId="2" borderId="29" xfId="0" applyFont="1" applyFill="1" applyBorder="1" applyAlignment="1" applyProtection="1">
      <alignment horizontal="left" vertical="center" wrapText="1"/>
      <protection locked="0"/>
    </xf>
    <xf numFmtId="0" fontId="13" fillId="2" borderId="33" xfId="0" applyFont="1" applyFill="1" applyBorder="1" applyAlignment="1" applyProtection="1">
      <alignment horizontal="left" vertical="center" wrapText="1"/>
      <protection locked="0"/>
    </xf>
    <xf numFmtId="0" fontId="13" fillId="2" borderId="0" xfId="0" applyFont="1" applyFill="1" applyAlignment="1" applyProtection="1">
      <alignment horizontal="left" vertical="center" wrapText="1"/>
      <protection locked="0"/>
    </xf>
    <xf numFmtId="0" fontId="13" fillId="2" borderId="8" xfId="0" applyFont="1" applyFill="1" applyBorder="1" applyAlignment="1" applyProtection="1">
      <alignment horizontal="left" vertical="center" wrapText="1"/>
      <protection locked="0"/>
    </xf>
    <xf numFmtId="0" fontId="13" fillId="2" borderId="45"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2" borderId="49" xfId="0" applyFont="1" applyFill="1" applyBorder="1" applyAlignment="1" applyProtection="1">
      <alignment horizontal="left" vertical="center" wrapText="1"/>
      <protection locked="0"/>
    </xf>
    <xf numFmtId="164" fontId="23" fillId="0" borderId="18" xfId="0" applyNumberFormat="1" applyFont="1" applyBorder="1" applyAlignment="1">
      <alignment horizontal="right" vertical="center" wrapText="1"/>
    </xf>
    <xf numFmtId="164" fontId="23" fillId="0" borderId="21" xfId="0" applyNumberFormat="1" applyFont="1" applyBorder="1" applyAlignment="1">
      <alignment horizontal="right" vertical="center" wrapText="1"/>
    </xf>
    <xf numFmtId="164" fontId="23" fillId="0" borderId="26" xfId="0" applyNumberFormat="1" applyFont="1" applyBorder="1" applyAlignment="1">
      <alignment horizontal="right" vertical="center" wrapText="1"/>
    </xf>
    <xf numFmtId="0" fontId="0" fillId="0" borderId="42" xfId="0" applyBorder="1" applyAlignment="1">
      <alignment horizontal="right" vertical="center" wrapText="1"/>
    </xf>
    <xf numFmtId="164" fontId="14" fillId="0" borderId="63" xfId="0" applyNumberFormat="1" applyFont="1" applyBorder="1" applyAlignment="1">
      <alignment horizontal="center" vertical="center" wrapText="1"/>
    </xf>
    <xf numFmtId="0" fontId="0" fillId="0" borderId="63" xfId="0" applyBorder="1" applyAlignment="1">
      <alignment horizontal="center" vertical="center" wrapText="1"/>
    </xf>
    <xf numFmtId="164" fontId="14" fillId="0" borderId="23" xfId="0" applyNumberFormat="1" applyFont="1" applyBorder="1" applyAlignment="1">
      <alignment horizontal="center" vertical="center" wrapText="1"/>
    </xf>
    <xf numFmtId="0" fontId="0" fillId="0" borderId="23" xfId="0" applyBorder="1" applyAlignment="1">
      <alignment horizontal="center" vertical="center" wrapText="1"/>
    </xf>
    <xf numFmtId="0" fontId="13" fillId="0" borderId="40" xfId="0" applyFont="1" applyBorder="1" applyAlignment="1">
      <alignment horizontal="left" vertical="center" wrapText="1"/>
    </xf>
    <xf numFmtId="0" fontId="0" fillId="0" borderId="49" xfId="0" applyBorder="1" applyAlignment="1">
      <alignment wrapText="1"/>
    </xf>
    <xf numFmtId="4" fontId="7" fillId="2" borderId="53" xfId="0" applyNumberFormat="1" applyFont="1" applyFill="1" applyBorder="1" applyAlignment="1" applyProtection="1">
      <alignment horizontal="center" vertical="center" wrapText="1"/>
      <protection locked="0"/>
    </xf>
    <xf numFmtId="0" fontId="0" fillId="2" borderId="56" xfId="0" applyFill="1" applyBorder="1" applyAlignment="1" applyProtection="1">
      <alignment horizontal="center" vertical="center" wrapText="1"/>
      <protection locked="0"/>
    </xf>
    <xf numFmtId="4" fontId="7" fillId="2" borderId="57" xfId="0" applyNumberFormat="1" applyFont="1" applyFill="1" applyBorder="1" applyAlignment="1" applyProtection="1">
      <alignment horizontal="center" vertical="center" wrapText="1"/>
      <protection locked="0"/>
    </xf>
    <xf numFmtId="0" fontId="0" fillId="2" borderId="55" xfId="0" applyFill="1" applyBorder="1" applyAlignment="1" applyProtection="1">
      <alignment horizontal="center" vertical="center" wrapText="1"/>
      <protection locked="0"/>
    </xf>
    <xf numFmtId="0" fontId="12" fillId="0" borderId="93" xfId="0" applyFont="1" applyBorder="1" applyAlignment="1">
      <alignment horizontal="right" vertical="center" wrapText="1"/>
    </xf>
    <xf numFmtId="0" fontId="12" fillId="0" borderId="100" xfId="0" applyFont="1" applyBorder="1" applyAlignment="1">
      <alignment horizontal="right" vertical="center" wrapText="1"/>
    </xf>
    <xf numFmtId="0" fontId="12" fillId="0" borderId="92" xfId="0" applyFont="1" applyBorder="1" applyAlignment="1">
      <alignment horizontal="right" vertical="center" wrapText="1"/>
    </xf>
    <xf numFmtId="164" fontId="7" fillId="0" borderId="46" xfId="0" applyNumberFormat="1" applyFont="1" applyBorder="1" applyAlignment="1">
      <alignment horizontal="right" vertical="center" wrapText="1"/>
    </xf>
    <xf numFmtId="164" fontId="7" fillId="0" borderId="21" xfId="0" applyNumberFormat="1" applyFont="1" applyBorder="1" applyAlignment="1">
      <alignment horizontal="right" vertical="center" wrapText="1"/>
    </xf>
    <xf numFmtId="164" fontId="7" fillId="0" borderId="26" xfId="0" applyNumberFormat="1" applyFont="1" applyBorder="1" applyAlignment="1">
      <alignment horizontal="right" vertical="center" wrapText="1"/>
    </xf>
    <xf numFmtId="0" fontId="2" fillId="0" borderId="39" xfId="0" applyFont="1" applyBorder="1" applyAlignment="1">
      <alignment horizontal="left" vertical="top"/>
    </xf>
    <xf numFmtId="0" fontId="2" fillId="0" borderId="23" xfId="0" applyFont="1" applyBorder="1" applyAlignment="1">
      <alignment horizontal="left" vertical="top"/>
    </xf>
    <xf numFmtId="0" fontId="2" fillId="0" borderId="37" xfId="0" applyFont="1" applyBorder="1" applyAlignment="1">
      <alignment horizontal="left" vertical="top"/>
    </xf>
    <xf numFmtId="0" fontId="36" fillId="0" borderId="63" xfId="0" applyFont="1" applyBorder="1" applyAlignment="1">
      <alignment horizontal="left" vertical="center" wrapText="1"/>
    </xf>
    <xf numFmtId="0" fontId="36" fillId="0" borderId="80" xfId="0" applyFont="1" applyBorder="1" applyAlignment="1">
      <alignment horizontal="left" vertical="center" wrapText="1"/>
    </xf>
    <xf numFmtId="0" fontId="14" fillId="0" borderId="25"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5" xfId="0" applyFont="1" applyBorder="1" applyAlignment="1">
      <alignment horizontal="center" vertical="center" wrapText="1"/>
    </xf>
    <xf numFmtId="164" fontId="23" fillId="0" borderId="42" xfId="0" applyNumberFormat="1" applyFont="1" applyBorder="1" applyAlignment="1">
      <alignment vertical="center" wrapText="1"/>
    </xf>
    <xf numFmtId="164" fontId="23" fillId="0" borderId="1" xfId="0" applyNumberFormat="1" applyFont="1" applyBorder="1" applyAlignment="1">
      <alignment vertical="center" wrapText="1"/>
    </xf>
    <xf numFmtId="164" fontId="23" fillId="0" borderId="44" xfId="0" applyNumberFormat="1" applyFont="1" applyBorder="1" applyAlignment="1">
      <alignment vertical="center" wrapText="1"/>
    </xf>
    <xf numFmtId="0" fontId="2" fillId="2" borderId="27" xfId="0" applyFont="1" applyFill="1" applyBorder="1" applyAlignment="1" applyProtection="1">
      <alignment horizontal="left" vertical="center" wrapText="1"/>
      <protection locked="0"/>
    </xf>
    <xf numFmtId="0" fontId="2" fillId="2" borderId="28" xfId="0" applyFont="1" applyFill="1" applyBorder="1" applyAlignment="1" applyProtection="1">
      <alignment horizontal="left" vertical="center" wrapText="1"/>
      <protection locked="0"/>
    </xf>
    <xf numFmtId="0" fontId="2" fillId="2" borderId="32" xfId="0" applyFont="1" applyFill="1" applyBorder="1" applyAlignment="1" applyProtection="1">
      <alignment horizontal="left" vertical="center" wrapText="1"/>
      <protection locked="0"/>
    </xf>
    <xf numFmtId="0" fontId="2" fillId="2" borderId="45"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44" xfId="0" applyFont="1" applyFill="1" applyBorder="1" applyAlignment="1" applyProtection="1">
      <alignment horizontal="left" vertical="center" wrapText="1"/>
      <protection locked="0"/>
    </xf>
    <xf numFmtId="0" fontId="2" fillId="2" borderId="36"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35" xfId="0" applyFont="1" applyFill="1" applyBorder="1" applyAlignment="1" applyProtection="1">
      <alignment horizontal="left" vertical="center" wrapText="1"/>
      <protection locked="0"/>
    </xf>
    <xf numFmtId="0" fontId="2" fillId="2" borderId="22" xfId="0" applyFont="1" applyFill="1" applyBorder="1" applyAlignment="1" applyProtection="1">
      <alignment horizontal="left" vertical="center" wrapText="1"/>
      <protection locked="0"/>
    </xf>
    <xf numFmtId="0" fontId="2" fillId="2" borderId="23" xfId="0" applyFont="1" applyFill="1" applyBorder="1" applyAlignment="1" applyProtection="1">
      <alignment horizontal="left" vertical="center" wrapText="1"/>
      <protection locked="0"/>
    </xf>
    <xf numFmtId="0" fontId="2" fillId="2" borderId="37" xfId="0" applyFont="1" applyFill="1" applyBorder="1" applyAlignment="1" applyProtection="1">
      <alignment horizontal="left" vertical="center" wrapText="1"/>
      <protection locked="0"/>
    </xf>
    <xf numFmtId="0" fontId="26" fillId="0" borderId="79" xfId="0" applyFont="1" applyBorder="1" applyAlignment="1">
      <alignment horizontal="center" vertical="center" wrapText="1"/>
    </xf>
    <xf numFmtId="0" fontId="26" fillId="0" borderId="37" xfId="0" applyFont="1" applyBorder="1" applyAlignment="1">
      <alignment horizontal="center" vertical="center" wrapText="1"/>
    </xf>
    <xf numFmtId="0" fontId="0" fillId="2" borderId="29" xfId="0" applyFill="1" applyBorder="1" applyAlignment="1" applyProtection="1">
      <alignment horizontal="center" vertical="center" wrapText="1"/>
      <protection locked="0"/>
    </xf>
    <xf numFmtId="0" fontId="0" fillId="2" borderId="42" xfId="0" applyFill="1" applyBorder="1" applyAlignment="1" applyProtection="1">
      <alignment horizontal="center" vertical="center" wrapText="1"/>
      <protection locked="0"/>
    </xf>
    <xf numFmtId="0" fontId="0" fillId="2" borderId="49" xfId="0" applyFill="1" applyBorder="1" applyAlignment="1" applyProtection="1">
      <alignment horizontal="center" vertical="center" wrapText="1"/>
      <protection locked="0"/>
    </xf>
    <xf numFmtId="0" fontId="0" fillId="2" borderId="43" xfId="0" applyFill="1" applyBorder="1" applyAlignment="1" applyProtection="1">
      <alignment horizontal="center" vertical="center" wrapText="1"/>
      <protection locked="0"/>
    </xf>
    <xf numFmtId="0" fontId="0" fillId="2" borderId="39" xfId="0" applyFill="1" applyBorder="1" applyAlignment="1" applyProtection="1">
      <alignment horizontal="center" vertical="center" wrapText="1"/>
      <protection locked="0"/>
    </xf>
    <xf numFmtId="0" fontId="0" fillId="2" borderId="30" xfId="0" applyFill="1" applyBorder="1" applyAlignment="1" applyProtection="1">
      <alignment horizontal="center" vertical="center" wrapText="1"/>
      <protection locked="0"/>
    </xf>
    <xf numFmtId="0" fontId="2" fillId="0" borderId="27" xfId="0" applyFont="1" applyBorder="1" applyAlignment="1">
      <alignment vertical="center" wrapText="1"/>
    </xf>
    <xf numFmtId="0" fontId="2" fillId="0" borderId="28" xfId="0" applyFont="1" applyBorder="1" applyAlignment="1">
      <alignment vertical="center" wrapText="1"/>
    </xf>
    <xf numFmtId="0" fontId="2" fillId="0" borderId="29" xfId="0" applyFont="1" applyBorder="1" applyAlignment="1">
      <alignment vertical="center" wrapText="1"/>
    </xf>
    <xf numFmtId="4" fontId="7" fillId="2" borderId="28" xfId="0" applyNumberFormat="1" applyFont="1" applyFill="1" applyBorder="1" applyAlignment="1" applyProtection="1">
      <alignment horizontal="center" vertical="center" wrapText="1"/>
      <protection locked="0"/>
    </xf>
    <xf numFmtId="4" fontId="7" fillId="2" borderId="23" xfId="0" applyNumberFormat="1" applyFont="1" applyFill="1" applyBorder="1" applyAlignment="1" applyProtection="1">
      <alignment horizontal="center" vertical="center" wrapText="1"/>
      <protection locked="0"/>
    </xf>
    <xf numFmtId="0" fontId="6" fillId="0" borderId="44" xfId="0" applyFont="1" applyBorder="1" applyAlignment="1">
      <alignment horizontal="right" vertical="center" wrapText="1"/>
    </xf>
    <xf numFmtId="164" fontId="11" fillId="0" borderId="42" xfId="0" applyNumberFormat="1" applyFont="1" applyBorder="1" applyAlignment="1">
      <alignment vertical="center" wrapText="1"/>
    </xf>
    <xf numFmtId="164" fontId="11" fillId="0" borderId="1" xfId="0" applyNumberFormat="1" applyFont="1" applyBorder="1" applyAlignment="1">
      <alignment vertical="center" wrapText="1"/>
    </xf>
    <xf numFmtId="164" fontId="11" fillId="0" borderId="44" xfId="0" applyNumberFormat="1" applyFont="1" applyBorder="1" applyAlignment="1">
      <alignment vertical="center" wrapText="1"/>
    </xf>
    <xf numFmtId="0" fontId="2" fillId="2" borderId="2" xfId="0" applyFont="1" applyFill="1" applyBorder="1" applyAlignment="1" applyProtection="1">
      <alignment vertical="center" wrapText="1"/>
      <protection locked="0"/>
    </xf>
    <xf numFmtId="0" fontId="2" fillId="0" borderId="42" xfId="0" applyFont="1" applyBorder="1" applyAlignment="1">
      <alignment horizontal="right" vertical="center" wrapText="1"/>
    </xf>
    <xf numFmtId="0" fontId="2" fillId="0" borderId="1" xfId="0" applyFont="1" applyBorder="1" applyAlignment="1">
      <alignment horizontal="right" vertical="center" wrapText="1"/>
    </xf>
    <xf numFmtId="164" fontId="14" fillId="0" borderId="0" xfId="0" applyNumberFormat="1" applyFont="1" applyAlignment="1">
      <alignment horizontal="center" vertical="center" wrapText="1"/>
    </xf>
    <xf numFmtId="0" fontId="2" fillId="0" borderId="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167" fontId="13" fillId="0" borderId="5" xfId="0" applyNumberFormat="1" applyFont="1" applyBorder="1" applyAlignment="1" applyProtection="1">
      <alignment horizontal="right" vertical="center" wrapText="1"/>
      <protection locked="0"/>
    </xf>
    <xf numFmtId="167" fontId="13" fillId="0" borderId="7" xfId="0" applyNumberFormat="1" applyFont="1" applyBorder="1" applyAlignment="1" applyProtection="1">
      <alignment horizontal="right" vertical="center" wrapText="1"/>
      <protection locked="0"/>
    </xf>
    <xf numFmtId="167" fontId="13" fillId="0" borderId="25" xfId="0" applyNumberFormat="1" applyFont="1" applyBorder="1" applyAlignment="1" applyProtection="1">
      <alignment horizontal="right" vertical="center" wrapText="1"/>
      <protection locked="0"/>
    </xf>
    <xf numFmtId="0" fontId="14" fillId="2" borderId="101" xfId="0" applyFont="1" applyFill="1" applyBorder="1" applyAlignment="1" applyProtection="1">
      <alignment horizontal="center" vertical="center" wrapText="1"/>
      <protection locked="0"/>
    </xf>
  </cellXfs>
  <cellStyles count="4">
    <cellStyle name="Standard" xfId="0" builtinId="0"/>
    <cellStyle name="Standard 2" xfId="1" xr:uid="{00000000-0005-0000-0000-000001000000}"/>
    <cellStyle name="Standard 3" xfId="2" xr:uid="{00000000-0005-0000-0000-000002000000}"/>
    <cellStyle name="Standard 4" xfId="3" xr:uid="{F1E58E9C-AE11-4A2B-AEFA-9A50AD29790C}"/>
  </cellStyles>
  <dxfs count="2">
    <dxf>
      <font>
        <b/>
        <i val="0"/>
        <color theme="0"/>
      </font>
      <fill>
        <patternFill>
          <bgColor rgb="FFFF0000"/>
        </patternFill>
      </fill>
    </dxf>
    <dxf>
      <font>
        <color rgb="FF9C5700"/>
      </font>
      <fill>
        <patternFill>
          <bgColor rgb="FFFFEB9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DB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16</xdr:row>
      <xdr:rowOff>0</xdr:rowOff>
    </xdr:from>
    <xdr:to>
      <xdr:col>16</xdr:col>
      <xdr:colOff>0</xdr:colOff>
      <xdr:row>16</xdr:row>
      <xdr:rowOff>0</xdr:rowOff>
    </xdr:to>
    <xdr:sp macro="" textlink="">
      <xdr:nvSpPr>
        <xdr:cNvPr id="2" name="Text 16">
          <a:extLst>
            <a:ext uri="{FF2B5EF4-FFF2-40B4-BE49-F238E27FC236}">
              <a16:creationId xmlns:a16="http://schemas.microsoft.com/office/drawing/2014/main" id="{00000000-0008-0000-0500-000002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fLocksText="0">
      <xdr:nvSpPr>
        <xdr:cNvPr id="3" name="Text 17">
          <a:extLst>
            <a:ext uri="{FF2B5EF4-FFF2-40B4-BE49-F238E27FC236}">
              <a16:creationId xmlns:a16="http://schemas.microsoft.com/office/drawing/2014/main" id="{00000000-0008-0000-0500-000003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fLocksWithSheet="0"/>
  </xdr:twoCellAnchor>
  <xdr:twoCellAnchor>
    <xdr:from>
      <xdr:col>16</xdr:col>
      <xdr:colOff>0</xdr:colOff>
      <xdr:row>16</xdr:row>
      <xdr:rowOff>0</xdr:rowOff>
    </xdr:from>
    <xdr:to>
      <xdr:col>16</xdr:col>
      <xdr:colOff>0</xdr:colOff>
      <xdr:row>16</xdr:row>
      <xdr:rowOff>0</xdr:rowOff>
    </xdr:to>
    <xdr:sp macro="" textlink="">
      <xdr:nvSpPr>
        <xdr:cNvPr id="4" name="Text 60">
          <a:extLst>
            <a:ext uri="{FF2B5EF4-FFF2-40B4-BE49-F238E27FC236}">
              <a16:creationId xmlns:a16="http://schemas.microsoft.com/office/drawing/2014/main" id="{00000000-0008-0000-0500-000004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5" name="Text 61">
          <a:extLst>
            <a:ext uri="{FF2B5EF4-FFF2-40B4-BE49-F238E27FC236}">
              <a16:creationId xmlns:a16="http://schemas.microsoft.com/office/drawing/2014/main" id="{00000000-0008-0000-0500-000005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9" name="Text 60">
          <a:extLst>
            <a:ext uri="{FF2B5EF4-FFF2-40B4-BE49-F238E27FC236}">
              <a16:creationId xmlns:a16="http://schemas.microsoft.com/office/drawing/2014/main" id="{00000000-0008-0000-0500-000009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10" name="Text 60">
          <a:extLst>
            <a:ext uri="{FF2B5EF4-FFF2-40B4-BE49-F238E27FC236}">
              <a16:creationId xmlns:a16="http://schemas.microsoft.com/office/drawing/2014/main" id="{00000000-0008-0000-0500-00000A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11" name="Text 61">
          <a:extLst>
            <a:ext uri="{FF2B5EF4-FFF2-40B4-BE49-F238E27FC236}">
              <a16:creationId xmlns:a16="http://schemas.microsoft.com/office/drawing/2014/main" id="{00000000-0008-0000-0500-00000B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12" name="Text 60">
          <a:extLst>
            <a:ext uri="{FF2B5EF4-FFF2-40B4-BE49-F238E27FC236}">
              <a16:creationId xmlns:a16="http://schemas.microsoft.com/office/drawing/2014/main" id="{00000000-0008-0000-0500-00000C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13" name="Text 60">
          <a:extLst>
            <a:ext uri="{FF2B5EF4-FFF2-40B4-BE49-F238E27FC236}">
              <a16:creationId xmlns:a16="http://schemas.microsoft.com/office/drawing/2014/main" id="{00000000-0008-0000-0500-00000D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14" name="Text 61">
          <a:extLst>
            <a:ext uri="{FF2B5EF4-FFF2-40B4-BE49-F238E27FC236}">
              <a16:creationId xmlns:a16="http://schemas.microsoft.com/office/drawing/2014/main" id="{00000000-0008-0000-0500-00000E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15" name="Text 60">
          <a:extLst>
            <a:ext uri="{FF2B5EF4-FFF2-40B4-BE49-F238E27FC236}">
              <a16:creationId xmlns:a16="http://schemas.microsoft.com/office/drawing/2014/main" id="{00000000-0008-0000-0500-00000F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16" name="Text 60">
          <a:extLst>
            <a:ext uri="{FF2B5EF4-FFF2-40B4-BE49-F238E27FC236}">
              <a16:creationId xmlns:a16="http://schemas.microsoft.com/office/drawing/2014/main" id="{00000000-0008-0000-0500-000010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17" name="Text 61">
          <a:extLst>
            <a:ext uri="{FF2B5EF4-FFF2-40B4-BE49-F238E27FC236}">
              <a16:creationId xmlns:a16="http://schemas.microsoft.com/office/drawing/2014/main" id="{00000000-0008-0000-0500-000011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18" name="Text 60">
          <a:extLst>
            <a:ext uri="{FF2B5EF4-FFF2-40B4-BE49-F238E27FC236}">
              <a16:creationId xmlns:a16="http://schemas.microsoft.com/office/drawing/2014/main" id="{00000000-0008-0000-0500-000012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19" name="Text 60">
          <a:extLst>
            <a:ext uri="{FF2B5EF4-FFF2-40B4-BE49-F238E27FC236}">
              <a16:creationId xmlns:a16="http://schemas.microsoft.com/office/drawing/2014/main" id="{00000000-0008-0000-0500-000013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20" name="Text 61">
          <a:extLst>
            <a:ext uri="{FF2B5EF4-FFF2-40B4-BE49-F238E27FC236}">
              <a16:creationId xmlns:a16="http://schemas.microsoft.com/office/drawing/2014/main" id="{00000000-0008-0000-0500-000014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21" name="Text 60">
          <a:extLst>
            <a:ext uri="{FF2B5EF4-FFF2-40B4-BE49-F238E27FC236}">
              <a16:creationId xmlns:a16="http://schemas.microsoft.com/office/drawing/2014/main" id="{00000000-0008-0000-0500-000015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22" name="Text 60">
          <a:extLst>
            <a:ext uri="{FF2B5EF4-FFF2-40B4-BE49-F238E27FC236}">
              <a16:creationId xmlns:a16="http://schemas.microsoft.com/office/drawing/2014/main" id="{00000000-0008-0000-0500-000016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23" name="Text 61">
          <a:extLst>
            <a:ext uri="{FF2B5EF4-FFF2-40B4-BE49-F238E27FC236}">
              <a16:creationId xmlns:a16="http://schemas.microsoft.com/office/drawing/2014/main" id="{00000000-0008-0000-0500-000017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23</xdr:row>
      <xdr:rowOff>0</xdr:rowOff>
    </xdr:from>
    <xdr:to>
      <xdr:col>15</xdr:col>
      <xdr:colOff>0</xdr:colOff>
      <xdr:row>23</xdr:row>
      <xdr:rowOff>0</xdr:rowOff>
    </xdr:to>
    <xdr:sp macro="" textlink="">
      <xdr:nvSpPr>
        <xdr:cNvPr id="24" name="Text 60">
          <a:extLst>
            <a:ext uri="{FF2B5EF4-FFF2-40B4-BE49-F238E27FC236}">
              <a16:creationId xmlns:a16="http://schemas.microsoft.com/office/drawing/2014/main" id="{00000000-0008-0000-0500-000018000000}"/>
            </a:ext>
          </a:extLst>
        </xdr:cNvPr>
        <xdr:cNvSpPr txBox="1">
          <a:spLocks noChangeArrowheads="1"/>
        </xdr:cNvSpPr>
      </xdr:nvSpPr>
      <xdr:spPr bwMode="auto">
        <a:xfrm>
          <a:off x="5981700" y="62484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23</xdr:row>
      <xdr:rowOff>0</xdr:rowOff>
    </xdr:from>
    <xdr:to>
      <xdr:col>15</xdr:col>
      <xdr:colOff>0</xdr:colOff>
      <xdr:row>23</xdr:row>
      <xdr:rowOff>0</xdr:rowOff>
    </xdr:to>
    <xdr:sp macro="" textlink="">
      <xdr:nvSpPr>
        <xdr:cNvPr id="25" name="Text 61">
          <a:extLst>
            <a:ext uri="{FF2B5EF4-FFF2-40B4-BE49-F238E27FC236}">
              <a16:creationId xmlns:a16="http://schemas.microsoft.com/office/drawing/2014/main" id="{00000000-0008-0000-0500-000019000000}"/>
            </a:ext>
          </a:extLst>
        </xdr:cNvPr>
        <xdr:cNvSpPr txBox="1">
          <a:spLocks noChangeArrowheads="1"/>
        </xdr:cNvSpPr>
      </xdr:nvSpPr>
      <xdr:spPr bwMode="auto">
        <a:xfrm>
          <a:off x="5981700" y="62484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23</xdr:row>
      <xdr:rowOff>0</xdr:rowOff>
    </xdr:from>
    <xdr:to>
      <xdr:col>15</xdr:col>
      <xdr:colOff>0</xdr:colOff>
      <xdr:row>23</xdr:row>
      <xdr:rowOff>0</xdr:rowOff>
    </xdr:to>
    <xdr:sp macro="" textlink="">
      <xdr:nvSpPr>
        <xdr:cNvPr id="26" name="Text 60">
          <a:extLst>
            <a:ext uri="{FF2B5EF4-FFF2-40B4-BE49-F238E27FC236}">
              <a16:creationId xmlns:a16="http://schemas.microsoft.com/office/drawing/2014/main" id="{00000000-0008-0000-0500-00001A000000}"/>
            </a:ext>
          </a:extLst>
        </xdr:cNvPr>
        <xdr:cNvSpPr txBox="1">
          <a:spLocks noChangeArrowheads="1"/>
        </xdr:cNvSpPr>
      </xdr:nvSpPr>
      <xdr:spPr bwMode="auto">
        <a:xfrm>
          <a:off x="5981700" y="62484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23</xdr:row>
      <xdr:rowOff>0</xdr:rowOff>
    </xdr:from>
    <xdr:to>
      <xdr:col>15</xdr:col>
      <xdr:colOff>0</xdr:colOff>
      <xdr:row>23</xdr:row>
      <xdr:rowOff>0</xdr:rowOff>
    </xdr:to>
    <xdr:sp macro="" textlink="">
      <xdr:nvSpPr>
        <xdr:cNvPr id="27" name="Text 61">
          <a:extLst>
            <a:ext uri="{FF2B5EF4-FFF2-40B4-BE49-F238E27FC236}">
              <a16:creationId xmlns:a16="http://schemas.microsoft.com/office/drawing/2014/main" id="{00000000-0008-0000-0500-00001B000000}"/>
            </a:ext>
          </a:extLst>
        </xdr:cNvPr>
        <xdr:cNvSpPr txBox="1">
          <a:spLocks noChangeArrowheads="1"/>
        </xdr:cNvSpPr>
      </xdr:nvSpPr>
      <xdr:spPr bwMode="auto">
        <a:xfrm>
          <a:off x="5981700" y="62484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23</xdr:row>
      <xdr:rowOff>0</xdr:rowOff>
    </xdr:from>
    <xdr:to>
      <xdr:col>15</xdr:col>
      <xdr:colOff>0</xdr:colOff>
      <xdr:row>23</xdr:row>
      <xdr:rowOff>0</xdr:rowOff>
    </xdr:to>
    <xdr:sp macro="" textlink="">
      <xdr:nvSpPr>
        <xdr:cNvPr id="28" name="Text 60">
          <a:extLst>
            <a:ext uri="{FF2B5EF4-FFF2-40B4-BE49-F238E27FC236}">
              <a16:creationId xmlns:a16="http://schemas.microsoft.com/office/drawing/2014/main" id="{00000000-0008-0000-0500-00001C000000}"/>
            </a:ext>
          </a:extLst>
        </xdr:cNvPr>
        <xdr:cNvSpPr txBox="1">
          <a:spLocks noChangeArrowheads="1"/>
        </xdr:cNvSpPr>
      </xdr:nvSpPr>
      <xdr:spPr bwMode="auto">
        <a:xfrm>
          <a:off x="5981700" y="62484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23</xdr:row>
      <xdr:rowOff>0</xdr:rowOff>
    </xdr:from>
    <xdr:to>
      <xdr:col>15</xdr:col>
      <xdr:colOff>0</xdr:colOff>
      <xdr:row>23</xdr:row>
      <xdr:rowOff>0</xdr:rowOff>
    </xdr:to>
    <xdr:sp macro="" textlink="">
      <xdr:nvSpPr>
        <xdr:cNvPr id="29" name="Text 61">
          <a:extLst>
            <a:ext uri="{FF2B5EF4-FFF2-40B4-BE49-F238E27FC236}">
              <a16:creationId xmlns:a16="http://schemas.microsoft.com/office/drawing/2014/main" id="{00000000-0008-0000-0500-00001D000000}"/>
            </a:ext>
          </a:extLst>
        </xdr:cNvPr>
        <xdr:cNvSpPr txBox="1">
          <a:spLocks noChangeArrowheads="1"/>
        </xdr:cNvSpPr>
      </xdr:nvSpPr>
      <xdr:spPr bwMode="auto">
        <a:xfrm>
          <a:off x="5981700" y="62484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23</xdr:row>
      <xdr:rowOff>0</xdr:rowOff>
    </xdr:from>
    <xdr:to>
      <xdr:col>15</xdr:col>
      <xdr:colOff>0</xdr:colOff>
      <xdr:row>23</xdr:row>
      <xdr:rowOff>0</xdr:rowOff>
    </xdr:to>
    <xdr:sp macro="" textlink="">
      <xdr:nvSpPr>
        <xdr:cNvPr id="31" name="Text 61">
          <a:extLst>
            <a:ext uri="{FF2B5EF4-FFF2-40B4-BE49-F238E27FC236}">
              <a16:creationId xmlns:a16="http://schemas.microsoft.com/office/drawing/2014/main" id="{00000000-0008-0000-0500-00001F000000}"/>
            </a:ext>
          </a:extLst>
        </xdr:cNvPr>
        <xdr:cNvSpPr txBox="1">
          <a:spLocks noChangeArrowheads="1"/>
        </xdr:cNvSpPr>
      </xdr:nvSpPr>
      <xdr:spPr bwMode="auto">
        <a:xfrm>
          <a:off x="5981700" y="62484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23</xdr:row>
      <xdr:rowOff>0</xdr:rowOff>
    </xdr:from>
    <xdr:to>
      <xdr:col>15</xdr:col>
      <xdr:colOff>0</xdr:colOff>
      <xdr:row>23</xdr:row>
      <xdr:rowOff>0</xdr:rowOff>
    </xdr:to>
    <xdr:sp macro="" textlink="">
      <xdr:nvSpPr>
        <xdr:cNvPr id="33" name="Text 61">
          <a:extLst>
            <a:ext uri="{FF2B5EF4-FFF2-40B4-BE49-F238E27FC236}">
              <a16:creationId xmlns:a16="http://schemas.microsoft.com/office/drawing/2014/main" id="{00000000-0008-0000-0500-000021000000}"/>
            </a:ext>
          </a:extLst>
        </xdr:cNvPr>
        <xdr:cNvSpPr txBox="1">
          <a:spLocks noChangeArrowheads="1"/>
        </xdr:cNvSpPr>
      </xdr:nvSpPr>
      <xdr:spPr bwMode="auto">
        <a:xfrm>
          <a:off x="5981700" y="62484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23</xdr:row>
      <xdr:rowOff>0</xdr:rowOff>
    </xdr:from>
    <xdr:to>
      <xdr:col>15</xdr:col>
      <xdr:colOff>0</xdr:colOff>
      <xdr:row>23</xdr:row>
      <xdr:rowOff>0</xdr:rowOff>
    </xdr:to>
    <xdr:sp macro="" textlink="">
      <xdr:nvSpPr>
        <xdr:cNvPr id="34" name="Text 60">
          <a:extLst>
            <a:ext uri="{FF2B5EF4-FFF2-40B4-BE49-F238E27FC236}">
              <a16:creationId xmlns:a16="http://schemas.microsoft.com/office/drawing/2014/main" id="{00000000-0008-0000-0500-000022000000}"/>
            </a:ext>
          </a:extLst>
        </xdr:cNvPr>
        <xdr:cNvSpPr txBox="1">
          <a:spLocks noChangeArrowheads="1"/>
        </xdr:cNvSpPr>
      </xdr:nvSpPr>
      <xdr:spPr bwMode="auto">
        <a:xfrm>
          <a:off x="5981700" y="62484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23</xdr:row>
      <xdr:rowOff>0</xdr:rowOff>
    </xdr:from>
    <xdr:to>
      <xdr:col>15</xdr:col>
      <xdr:colOff>0</xdr:colOff>
      <xdr:row>23</xdr:row>
      <xdr:rowOff>0</xdr:rowOff>
    </xdr:to>
    <xdr:sp macro="" textlink="">
      <xdr:nvSpPr>
        <xdr:cNvPr id="35" name="Text 61">
          <a:extLst>
            <a:ext uri="{FF2B5EF4-FFF2-40B4-BE49-F238E27FC236}">
              <a16:creationId xmlns:a16="http://schemas.microsoft.com/office/drawing/2014/main" id="{00000000-0008-0000-0500-000023000000}"/>
            </a:ext>
          </a:extLst>
        </xdr:cNvPr>
        <xdr:cNvSpPr txBox="1">
          <a:spLocks noChangeArrowheads="1"/>
        </xdr:cNvSpPr>
      </xdr:nvSpPr>
      <xdr:spPr bwMode="auto">
        <a:xfrm>
          <a:off x="5981700" y="62484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23</xdr:row>
      <xdr:rowOff>0</xdr:rowOff>
    </xdr:from>
    <xdr:to>
      <xdr:col>15</xdr:col>
      <xdr:colOff>0</xdr:colOff>
      <xdr:row>23</xdr:row>
      <xdr:rowOff>0</xdr:rowOff>
    </xdr:to>
    <xdr:sp macro="" textlink="">
      <xdr:nvSpPr>
        <xdr:cNvPr id="36" name="Text 60">
          <a:extLst>
            <a:ext uri="{FF2B5EF4-FFF2-40B4-BE49-F238E27FC236}">
              <a16:creationId xmlns:a16="http://schemas.microsoft.com/office/drawing/2014/main" id="{00000000-0008-0000-0500-000024000000}"/>
            </a:ext>
          </a:extLst>
        </xdr:cNvPr>
        <xdr:cNvSpPr txBox="1">
          <a:spLocks noChangeArrowheads="1"/>
        </xdr:cNvSpPr>
      </xdr:nvSpPr>
      <xdr:spPr bwMode="auto">
        <a:xfrm>
          <a:off x="5981700" y="62484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23</xdr:row>
      <xdr:rowOff>0</xdr:rowOff>
    </xdr:from>
    <xdr:to>
      <xdr:col>15</xdr:col>
      <xdr:colOff>0</xdr:colOff>
      <xdr:row>23</xdr:row>
      <xdr:rowOff>0</xdr:rowOff>
    </xdr:to>
    <xdr:sp macro="" textlink="">
      <xdr:nvSpPr>
        <xdr:cNvPr id="37" name="Text 61">
          <a:extLst>
            <a:ext uri="{FF2B5EF4-FFF2-40B4-BE49-F238E27FC236}">
              <a16:creationId xmlns:a16="http://schemas.microsoft.com/office/drawing/2014/main" id="{00000000-0008-0000-0500-000025000000}"/>
            </a:ext>
          </a:extLst>
        </xdr:cNvPr>
        <xdr:cNvSpPr txBox="1">
          <a:spLocks noChangeArrowheads="1"/>
        </xdr:cNvSpPr>
      </xdr:nvSpPr>
      <xdr:spPr bwMode="auto">
        <a:xfrm>
          <a:off x="5981700" y="62484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23</xdr:row>
      <xdr:rowOff>0</xdr:rowOff>
    </xdr:from>
    <xdr:to>
      <xdr:col>15</xdr:col>
      <xdr:colOff>0</xdr:colOff>
      <xdr:row>23</xdr:row>
      <xdr:rowOff>0</xdr:rowOff>
    </xdr:to>
    <xdr:sp macro="" textlink="">
      <xdr:nvSpPr>
        <xdr:cNvPr id="39" name="Text 61">
          <a:extLst>
            <a:ext uri="{FF2B5EF4-FFF2-40B4-BE49-F238E27FC236}">
              <a16:creationId xmlns:a16="http://schemas.microsoft.com/office/drawing/2014/main" id="{00000000-0008-0000-0500-000027000000}"/>
            </a:ext>
          </a:extLst>
        </xdr:cNvPr>
        <xdr:cNvSpPr txBox="1">
          <a:spLocks noChangeArrowheads="1"/>
        </xdr:cNvSpPr>
      </xdr:nvSpPr>
      <xdr:spPr bwMode="auto">
        <a:xfrm>
          <a:off x="5981700" y="62484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23</xdr:row>
      <xdr:rowOff>0</xdr:rowOff>
    </xdr:from>
    <xdr:to>
      <xdr:col>15</xdr:col>
      <xdr:colOff>0</xdr:colOff>
      <xdr:row>23</xdr:row>
      <xdr:rowOff>0</xdr:rowOff>
    </xdr:to>
    <xdr:sp macro="" textlink="">
      <xdr:nvSpPr>
        <xdr:cNvPr id="40" name="Text 60">
          <a:extLst>
            <a:ext uri="{FF2B5EF4-FFF2-40B4-BE49-F238E27FC236}">
              <a16:creationId xmlns:a16="http://schemas.microsoft.com/office/drawing/2014/main" id="{00000000-0008-0000-0500-000028000000}"/>
            </a:ext>
          </a:extLst>
        </xdr:cNvPr>
        <xdr:cNvSpPr txBox="1">
          <a:spLocks noChangeArrowheads="1"/>
        </xdr:cNvSpPr>
      </xdr:nvSpPr>
      <xdr:spPr bwMode="auto">
        <a:xfrm>
          <a:off x="5981700" y="62484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23</xdr:row>
      <xdr:rowOff>0</xdr:rowOff>
    </xdr:from>
    <xdr:to>
      <xdr:col>15</xdr:col>
      <xdr:colOff>0</xdr:colOff>
      <xdr:row>23</xdr:row>
      <xdr:rowOff>0</xdr:rowOff>
    </xdr:to>
    <xdr:sp macro="" textlink="">
      <xdr:nvSpPr>
        <xdr:cNvPr id="41" name="Text 61">
          <a:extLst>
            <a:ext uri="{FF2B5EF4-FFF2-40B4-BE49-F238E27FC236}">
              <a16:creationId xmlns:a16="http://schemas.microsoft.com/office/drawing/2014/main" id="{00000000-0008-0000-0500-000029000000}"/>
            </a:ext>
          </a:extLst>
        </xdr:cNvPr>
        <xdr:cNvSpPr txBox="1">
          <a:spLocks noChangeArrowheads="1"/>
        </xdr:cNvSpPr>
      </xdr:nvSpPr>
      <xdr:spPr bwMode="auto">
        <a:xfrm>
          <a:off x="5981700" y="62484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42" name="Text 60">
          <a:extLst>
            <a:ext uri="{FF2B5EF4-FFF2-40B4-BE49-F238E27FC236}">
              <a16:creationId xmlns:a16="http://schemas.microsoft.com/office/drawing/2014/main" id="{00000000-0008-0000-0500-00002A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43" name="Text 61">
          <a:extLst>
            <a:ext uri="{FF2B5EF4-FFF2-40B4-BE49-F238E27FC236}">
              <a16:creationId xmlns:a16="http://schemas.microsoft.com/office/drawing/2014/main" id="{00000000-0008-0000-0500-00002B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23</xdr:row>
      <xdr:rowOff>0</xdr:rowOff>
    </xdr:from>
    <xdr:to>
      <xdr:col>15</xdr:col>
      <xdr:colOff>0</xdr:colOff>
      <xdr:row>23</xdr:row>
      <xdr:rowOff>0</xdr:rowOff>
    </xdr:to>
    <xdr:sp macro="" textlink="">
      <xdr:nvSpPr>
        <xdr:cNvPr id="45" name="Text 61">
          <a:extLst>
            <a:ext uri="{FF2B5EF4-FFF2-40B4-BE49-F238E27FC236}">
              <a16:creationId xmlns:a16="http://schemas.microsoft.com/office/drawing/2014/main" id="{00000000-0008-0000-0500-00002D000000}"/>
            </a:ext>
          </a:extLst>
        </xdr:cNvPr>
        <xdr:cNvSpPr txBox="1">
          <a:spLocks noChangeArrowheads="1"/>
        </xdr:cNvSpPr>
      </xdr:nvSpPr>
      <xdr:spPr bwMode="auto">
        <a:xfrm>
          <a:off x="5981700" y="62484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23</xdr:row>
      <xdr:rowOff>0</xdr:rowOff>
    </xdr:from>
    <xdr:to>
      <xdr:col>15</xdr:col>
      <xdr:colOff>0</xdr:colOff>
      <xdr:row>23</xdr:row>
      <xdr:rowOff>0</xdr:rowOff>
    </xdr:to>
    <xdr:sp macro="" textlink="">
      <xdr:nvSpPr>
        <xdr:cNvPr id="47" name="Text 61">
          <a:extLst>
            <a:ext uri="{FF2B5EF4-FFF2-40B4-BE49-F238E27FC236}">
              <a16:creationId xmlns:a16="http://schemas.microsoft.com/office/drawing/2014/main" id="{00000000-0008-0000-0500-00002F000000}"/>
            </a:ext>
          </a:extLst>
        </xdr:cNvPr>
        <xdr:cNvSpPr txBox="1">
          <a:spLocks noChangeArrowheads="1"/>
        </xdr:cNvSpPr>
      </xdr:nvSpPr>
      <xdr:spPr bwMode="auto">
        <a:xfrm>
          <a:off x="5981700" y="62484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114300</xdr:colOff>
      <xdr:row>16</xdr:row>
      <xdr:rowOff>0</xdr:rowOff>
    </xdr:from>
    <xdr:to>
      <xdr:col>15</xdr:col>
      <xdr:colOff>266700</xdr:colOff>
      <xdr:row>16</xdr:row>
      <xdr:rowOff>0</xdr:rowOff>
    </xdr:to>
    <xdr:sp macro="" textlink="">
      <xdr:nvSpPr>
        <xdr:cNvPr id="421615" name="Line 47">
          <a:extLst>
            <a:ext uri="{FF2B5EF4-FFF2-40B4-BE49-F238E27FC236}">
              <a16:creationId xmlns:a16="http://schemas.microsoft.com/office/drawing/2014/main" id="{00000000-0008-0000-0500-0000EF6E0600}"/>
            </a:ext>
          </a:extLst>
        </xdr:cNvPr>
        <xdr:cNvSpPr>
          <a:spLocks noChangeShapeType="1"/>
        </xdr:cNvSpPr>
      </xdr:nvSpPr>
      <xdr:spPr bwMode="auto">
        <a:xfrm>
          <a:off x="6096000" y="4476750"/>
          <a:ext cx="152400" cy="0"/>
        </a:xfrm>
        <a:prstGeom prst="line">
          <a:avLst/>
        </a:prstGeom>
        <a:noFill/>
        <a:ln>
          <a:noFill/>
        </a:ln>
        <a:effectLst>
          <a:outerShdw dist="35921" dir="2700000" algn="ctr" rotWithShape="0">
            <a:srgbClr val="00000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15</xdr:col>
      <xdr:colOff>76200</xdr:colOff>
      <xdr:row>16</xdr:row>
      <xdr:rowOff>0</xdr:rowOff>
    </xdr:from>
    <xdr:to>
      <xdr:col>15</xdr:col>
      <xdr:colOff>266700</xdr:colOff>
      <xdr:row>16</xdr:row>
      <xdr:rowOff>0</xdr:rowOff>
    </xdr:to>
    <xdr:sp macro="" textlink="">
      <xdr:nvSpPr>
        <xdr:cNvPr id="421616" name="Line 48">
          <a:extLst>
            <a:ext uri="{FF2B5EF4-FFF2-40B4-BE49-F238E27FC236}">
              <a16:creationId xmlns:a16="http://schemas.microsoft.com/office/drawing/2014/main" id="{00000000-0008-0000-0500-0000F06E0600}"/>
            </a:ext>
          </a:extLst>
        </xdr:cNvPr>
        <xdr:cNvSpPr>
          <a:spLocks noChangeShapeType="1"/>
        </xdr:cNvSpPr>
      </xdr:nvSpPr>
      <xdr:spPr bwMode="auto">
        <a:xfrm>
          <a:off x="6057900" y="4476750"/>
          <a:ext cx="190500" cy="0"/>
        </a:xfrm>
        <a:prstGeom prst="line">
          <a:avLst/>
        </a:prstGeom>
        <a:noFill/>
        <a:ln>
          <a:noFill/>
        </a:ln>
        <a:effectLst>
          <a:outerShdw dist="35921" dir="2700000" algn="ctr" rotWithShape="0">
            <a:srgbClr val="00000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16</xdr:col>
      <xdr:colOff>0</xdr:colOff>
      <xdr:row>16</xdr:row>
      <xdr:rowOff>0</xdr:rowOff>
    </xdr:from>
    <xdr:to>
      <xdr:col>16</xdr:col>
      <xdr:colOff>0</xdr:colOff>
      <xdr:row>16</xdr:row>
      <xdr:rowOff>0</xdr:rowOff>
    </xdr:to>
    <xdr:sp macro="" textlink="">
      <xdr:nvSpPr>
        <xdr:cNvPr id="50" name="Text 16">
          <a:extLst>
            <a:ext uri="{FF2B5EF4-FFF2-40B4-BE49-F238E27FC236}">
              <a16:creationId xmlns:a16="http://schemas.microsoft.com/office/drawing/2014/main" id="{00000000-0008-0000-0500-000032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fLocksText="0">
      <xdr:nvSpPr>
        <xdr:cNvPr id="51" name="Text 17">
          <a:extLst>
            <a:ext uri="{FF2B5EF4-FFF2-40B4-BE49-F238E27FC236}">
              <a16:creationId xmlns:a16="http://schemas.microsoft.com/office/drawing/2014/main" id="{00000000-0008-0000-0500-000033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fLocksWithSheet="0"/>
  </xdr:twoCellAnchor>
  <xdr:twoCellAnchor>
    <xdr:from>
      <xdr:col>16</xdr:col>
      <xdr:colOff>0</xdr:colOff>
      <xdr:row>16</xdr:row>
      <xdr:rowOff>0</xdr:rowOff>
    </xdr:from>
    <xdr:to>
      <xdr:col>16</xdr:col>
      <xdr:colOff>0</xdr:colOff>
      <xdr:row>16</xdr:row>
      <xdr:rowOff>0</xdr:rowOff>
    </xdr:to>
    <xdr:sp macro="" textlink="">
      <xdr:nvSpPr>
        <xdr:cNvPr id="52" name="Text 60">
          <a:extLst>
            <a:ext uri="{FF2B5EF4-FFF2-40B4-BE49-F238E27FC236}">
              <a16:creationId xmlns:a16="http://schemas.microsoft.com/office/drawing/2014/main" id="{00000000-0008-0000-0500-000034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53" name="Text 61">
          <a:extLst>
            <a:ext uri="{FF2B5EF4-FFF2-40B4-BE49-F238E27FC236}">
              <a16:creationId xmlns:a16="http://schemas.microsoft.com/office/drawing/2014/main" id="{00000000-0008-0000-0500-000035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56" name="Text 60">
          <a:extLst>
            <a:ext uri="{FF2B5EF4-FFF2-40B4-BE49-F238E27FC236}">
              <a16:creationId xmlns:a16="http://schemas.microsoft.com/office/drawing/2014/main" id="{00000000-0008-0000-0500-000038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57" name="Text 60">
          <a:extLst>
            <a:ext uri="{FF2B5EF4-FFF2-40B4-BE49-F238E27FC236}">
              <a16:creationId xmlns:a16="http://schemas.microsoft.com/office/drawing/2014/main" id="{00000000-0008-0000-0500-000039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58" name="Text 61">
          <a:extLst>
            <a:ext uri="{FF2B5EF4-FFF2-40B4-BE49-F238E27FC236}">
              <a16:creationId xmlns:a16="http://schemas.microsoft.com/office/drawing/2014/main" id="{00000000-0008-0000-0500-00003A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59" name="Text 60">
          <a:extLst>
            <a:ext uri="{FF2B5EF4-FFF2-40B4-BE49-F238E27FC236}">
              <a16:creationId xmlns:a16="http://schemas.microsoft.com/office/drawing/2014/main" id="{00000000-0008-0000-0500-00003B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60" name="Text 60">
          <a:extLst>
            <a:ext uri="{FF2B5EF4-FFF2-40B4-BE49-F238E27FC236}">
              <a16:creationId xmlns:a16="http://schemas.microsoft.com/office/drawing/2014/main" id="{00000000-0008-0000-0500-00003C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61" name="Text 61">
          <a:extLst>
            <a:ext uri="{FF2B5EF4-FFF2-40B4-BE49-F238E27FC236}">
              <a16:creationId xmlns:a16="http://schemas.microsoft.com/office/drawing/2014/main" id="{00000000-0008-0000-0500-00003D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62" name="Text 60">
          <a:extLst>
            <a:ext uri="{FF2B5EF4-FFF2-40B4-BE49-F238E27FC236}">
              <a16:creationId xmlns:a16="http://schemas.microsoft.com/office/drawing/2014/main" id="{00000000-0008-0000-0500-00003E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63" name="Text 60">
          <a:extLst>
            <a:ext uri="{FF2B5EF4-FFF2-40B4-BE49-F238E27FC236}">
              <a16:creationId xmlns:a16="http://schemas.microsoft.com/office/drawing/2014/main" id="{00000000-0008-0000-0500-00003F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64" name="Text 61">
          <a:extLst>
            <a:ext uri="{FF2B5EF4-FFF2-40B4-BE49-F238E27FC236}">
              <a16:creationId xmlns:a16="http://schemas.microsoft.com/office/drawing/2014/main" id="{00000000-0008-0000-0500-000040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65" name="Text 60">
          <a:extLst>
            <a:ext uri="{FF2B5EF4-FFF2-40B4-BE49-F238E27FC236}">
              <a16:creationId xmlns:a16="http://schemas.microsoft.com/office/drawing/2014/main" id="{00000000-0008-0000-0500-000041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66" name="Text 60">
          <a:extLst>
            <a:ext uri="{FF2B5EF4-FFF2-40B4-BE49-F238E27FC236}">
              <a16:creationId xmlns:a16="http://schemas.microsoft.com/office/drawing/2014/main" id="{00000000-0008-0000-0500-000042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67" name="Text 61">
          <a:extLst>
            <a:ext uri="{FF2B5EF4-FFF2-40B4-BE49-F238E27FC236}">
              <a16:creationId xmlns:a16="http://schemas.microsoft.com/office/drawing/2014/main" id="{00000000-0008-0000-0500-000043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68" name="Text 60">
          <a:extLst>
            <a:ext uri="{FF2B5EF4-FFF2-40B4-BE49-F238E27FC236}">
              <a16:creationId xmlns:a16="http://schemas.microsoft.com/office/drawing/2014/main" id="{00000000-0008-0000-0500-000044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69" name="Text 60">
          <a:extLst>
            <a:ext uri="{FF2B5EF4-FFF2-40B4-BE49-F238E27FC236}">
              <a16:creationId xmlns:a16="http://schemas.microsoft.com/office/drawing/2014/main" id="{00000000-0008-0000-0500-000045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70" name="Text 61">
          <a:extLst>
            <a:ext uri="{FF2B5EF4-FFF2-40B4-BE49-F238E27FC236}">
              <a16:creationId xmlns:a16="http://schemas.microsoft.com/office/drawing/2014/main" id="{00000000-0008-0000-0500-000046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89" name="Text 60">
          <a:extLst>
            <a:ext uri="{FF2B5EF4-FFF2-40B4-BE49-F238E27FC236}">
              <a16:creationId xmlns:a16="http://schemas.microsoft.com/office/drawing/2014/main" id="{00000000-0008-0000-0500-000059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16</xdr:col>
      <xdr:colOff>0</xdr:colOff>
      <xdr:row>16</xdr:row>
      <xdr:rowOff>0</xdr:rowOff>
    </xdr:from>
    <xdr:to>
      <xdr:col>16</xdr:col>
      <xdr:colOff>0</xdr:colOff>
      <xdr:row>16</xdr:row>
      <xdr:rowOff>0</xdr:rowOff>
    </xdr:to>
    <xdr:sp macro="" textlink="">
      <xdr:nvSpPr>
        <xdr:cNvPr id="90" name="Text 61">
          <a:extLst>
            <a:ext uri="{FF2B5EF4-FFF2-40B4-BE49-F238E27FC236}">
              <a16:creationId xmlns:a16="http://schemas.microsoft.com/office/drawing/2014/main" id="{00000000-0008-0000-0500-00005A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114300</xdr:colOff>
      <xdr:row>16</xdr:row>
      <xdr:rowOff>0</xdr:rowOff>
    </xdr:from>
    <xdr:to>
      <xdr:col>15</xdr:col>
      <xdr:colOff>266700</xdr:colOff>
      <xdr:row>16</xdr:row>
      <xdr:rowOff>0</xdr:rowOff>
    </xdr:to>
    <xdr:sp macro="" textlink="">
      <xdr:nvSpPr>
        <xdr:cNvPr id="421662" name="Line 94">
          <a:extLst>
            <a:ext uri="{FF2B5EF4-FFF2-40B4-BE49-F238E27FC236}">
              <a16:creationId xmlns:a16="http://schemas.microsoft.com/office/drawing/2014/main" id="{00000000-0008-0000-0500-00001E6F0600}"/>
            </a:ext>
          </a:extLst>
        </xdr:cNvPr>
        <xdr:cNvSpPr>
          <a:spLocks noChangeShapeType="1"/>
        </xdr:cNvSpPr>
      </xdr:nvSpPr>
      <xdr:spPr bwMode="auto">
        <a:xfrm>
          <a:off x="6096000" y="4476750"/>
          <a:ext cx="152400" cy="0"/>
        </a:xfrm>
        <a:prstGeom prst="line">
          <a:avLst/>
        </a:prstGeom>
        <a:noFill/>
        <a:ln>
          <a:noFill/>
        </a:ln>
        <a:effectLst>
          <a:outerShdw dist="35921" dir="2700000" algn="ctr" rotWithShape="0">
            <a:srgbClr val="00000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15</xdr:col>
      <xdr:colOff>76200</xdr:colOff>
      <xdr:row>16</xdr:row>
      <xdr:rowOff>0</xdr:rowOff>
    </xdr:from>
    <xdr:to>
      <xdr:col>15</xdr:col>
      <xdr:colOff>266700</xdr:colOff>
      <xdr:row>16</xdr:row>
      <xdr:rowOff>0</xdr:rowOff>
    </xdr:to>
    <xdr:sp macro="" textlink="">
      <xdr:nvSpPr>
        <xdr:cNvPr id="421663" name="Line 95">
          <a:extLst>
            <a:ext uri="{FF2B5EF4-FFF2-40B4-BE49-F238E27FC236}">
              <a16:creationId xmlns:a16="http://schemas.microsoft.com/office/drawing/2014/main" id="{00000000-0008-0000-0500-00001F6F0600}"/>
            </a:ext>
          </a:extLst>
        </xdr:cNvPr>
        <xdr:cNvSpPr>
          <a:spLocks noChangeShapeType="1"/>
        </xdr:cNvSpPr>
      </xdr:nvSpPr>
      <xdr:spPr bwMode="auto">
        <a:xfrm>
          <a:off x="6057900" y="4476750"/>
          <a:ext cx="190500" cy="0"/>
        </a:xfrm>
        <a:prstGeom prst="line">
          <a:avLst/>
        </a:prstGeom>
        <a:noFill/>
        <a:ln>
          <a:noFill/>
        </a:ln>
        <a:effectLst>
          <a:outerShdw dist="35921" dir="2700000" algn="ctr" rotWithShape="0">
            <a:srgbClr val="000000"/>
          </a:outerShdw>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16</xdr:col>
      <xdr:colOff>0</xdr:colOff>
      <xdr:row>16</xdr:row>
      <xdr:rowOff>0</xdr:rowOff>
    </xdr:from>
    <xdr:to>
      <xdr:col>16</xdr:col>
      <xdr:colOff>0</xdr:colOff>
      <xdr:row>16</xdr:row>
      <xdr:rowOff>0</xdr:rowOff>
    </xdr:to>
    <xdr:sp macro="" textlink="" fLocksText="0">
      <xdr:nvSpPr>
        <xdr:cNvPr id="97" name="Text 17">
          <a:extLst>
            <a:ext uri="{FF2B5EF4-FFF2-40B4-BE49-F238E27FC236}">
              <a16:creationId xmlns:a16="http://schemas.microsoft.com/office/drawing/2014/main" id="{00000000-0008-0000-0500-000061000000}"/>
            </a:ext>
          </a:extLst>
        </xdr:cNvPr>
        <xdr:cNvSpPr txBox="1">
          <a:spLocks noChangeArrowheads="1"/>
        </xdr:cNvSpPr>
      </xdr:nvSpPr>
      <xdr:spPr bwMode="auto">
        <a:xfrm>
          <a:off x="6362700" y="447675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fLocksWithSheet="0"/>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6350" cap="flat" cmpd="sng" algn="ctr">
          <a:solidFill>
            <a:srgbClr val="000000"/>
          </a:solidFill>
          <a:prstDash val="solid"/>
          <a:round/>
          <a:headEnd type="none" w="med" len="med"/>
          <a:tailEnd type="none" w="med" len="med"/>
        </a:ln>
        <a:effectLst/>
      </a:spPr>
      <a:bodyPr vertOverflow="clip" wrap="square" lIns="90000" tIns="108000" rIns="90000" bIns="46800" upright="1"/>
      <a:lstStyle/>
    </a:spDef>
    <a:lnDef>
      <a:spPr bwMode="auto">
        <a:xfrm>
          <a:off x="0" y="0"/>
          <a:ext cx="1" cy="1"/>
        </a:xfrm>
        <a:custGeom>
          <a:avLst/>
          <a:gdLst/>
          <a:ahLst/>
          <a:cxnLst/>
          <a:rect l="0" t="0" r="0" b="0"/>
          <a:pathLst/>
        </a:custGeom>
        <a:noFill/>
        <a:ln w="6350" cap="flat" cmpd="sng" algn="ctr">
          <a:solidFill>
            <a:srgbClr val="000000"/>
          </a:solidFill>
          <a:prstDash val="solid"/>
          <a:round/>
          <a:headEnd type="none" w="med" len="med"/>
          <a:tailEnd type="none" w="med" len="med"/>
        </a:ln>
        <a:effectLst/>
      </a:spPr>
      <a:bodyPr vertOverflow="clip" wrap="square" lIns="90000" tIns="108000" rIns="90000" bIns="4680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8"/>
  <sheetViews>
    <sheetView topLeftCell="A4" workbookViewId="0">
      <selection activeCell="Q12" sqref="Q12"/>
    </sheetView>
  </sheetViews>
  <sheetFormatPr baseColWidth="10" defaultRowHeight="12.75" x14ac:dyDescent="0.2"/>
  <cols>
    <col min="1" max="8" width="12.7109375" customWidth="1"/>
  </cols>
  <sheetData>
    <row r="1" spans="1:27" x14ac:dyDescent="0.2">
      <c r="A1" s="135" t="s">
        <v>6</v>
      </c>
      <c r="B1" s="135"/>
      <c r="C1" s="135"/>
      <c r="D1" s="136" t="s">
        <v>125</v>
      </c>
      <c r="E1" s="136"/>
      <c r="F1" s="136"/>
      <c r="G1" s="134" t="str">
        <f>'Übersicht Finanzierung'!G1:K1</f>
        <v>Verwendungsnachweis 2024</v>
      </c>
      <c r="H1" s="134"/>
    </row>
    <row r="2" spans="1:27" ht="6" customHeight="1" x14ac:dyDescent="0.2"/>
    <row r="3" spans="1:27" ht="28.5" customHeight="1" x14ac:dyDescent="0.2">
      <c r="A3" s="138" t="s">
        <v>35</v>
      </c>
      <c r="B3" s="138"/>
      <c r="C3" s="138"/>
      <c r="D3" s="138"/>
      <c r="E3" s="138"/>
      <c r="F3" s="138"/>
      <c r="G3" s="138"/>
      <c r="H3" s="138"/>
    </row>
    <row r="4" spans="1:27" s="13" customFormat="1" ht="96" customHeight="1" x14ac:dyDescent="0.2">
      <c r="A4" s="139" t="s">
        <v>168</v>
      </c>
      <c r="B4" s="133"/>
      <c r="C4" s="133"/>
      <c r="D4" s="133"/>
      <c r="E4" s="133"/>
      <c r="F4" s="133"/>
      <c r="G4" s="133"/>
      <c r="H4" s="133"/>
    </row>
    <row r="5" spans="1:27" s="13" customFormat="1" ht="26.25" customHeight="1" x14ac:dyDescent="0.2">
      <c r="A5" s="123" t="s">
        <v>103</v>
      </c>
      <c r="B5" s="64"/>
      <c r="C5" s="64"/>
      <c r="D5" s="64"/>
      <c r="E5" s="64"/>
      <c r="F5" s="64"/>
      <c r="G5" s="64"/>
      <c r="H5" s="64"/>
      <c r="I5" s="64"/>
      <c r="J5" s="64"/>
      <c r="K5" s="64"/>
      <c r="L5" s="64"/>
      <c r="M5" s="64"/>
      <c r="N5" s="64"/>
      <c r="O5" s="64"/>
      <c r="P5" s="64"/>
      <c r="Q5" s="64"/>
      <c r="R5" s="64"/>
      <c r="S5" s="64"/>
      <c r="T5" s="64"/>
      <c r="U5" s="64"/>
      <c r="V5" s="64"/>
      <c r="W5" s="64"/>
      <c r="X5" s="64"/>
      <c r="Y5" s="64"/>
      <c r="Z5" s="64"/>
      <c r="AA5" s="64"/>
    </row>
    <row r="6" spans="1:27" x14ac:dyDescent="0.2">
      <c r="A6" s="63" t="s">
        <v>104</v>
      </c>
      <c r="B6" s="64"/>
      <c r="C6" s="64"/>
      <c r="D6" s="64"/>
      <c r="E6" s="64"/>
      <c r="F6" s="64"/>
      <c r="G6" s="64"/>
      <c r="H6" s="64"/>
      <c r="I6" s="21"/>
      <c r="J6" s="21"/>
      <c r="K6" s="21"/>
      <c r="L6" s="21"/>
      <c r="M6" s="21"/>
      <c r="N6" s="21"/>
      <c r="O6" s="21"/>
      <c r="P6" s="21"/>
      <c r="Q6" s="21"/>
      <c r="R6" s="21"/>
      <c r="S6" s="21"/>
      <c r="T6" s="21"/>
      <c r="U6" s="21"/>
      <c r="V6" s="21"/>
      <c r="W6" s="21"/>
      <c r="X6" s="21"/>
      <c r="Y6" s="21"/>
      <c r="Z6" s="21"/>
      <c r="AA6" s="21"/>
    </row>
    <row r="7" spans="1:27" ht="25.5" customHeight="1" x14ac:dyDescent="0.2">
      <c r="A7" s="132" t="s">
        <v>113</v>
      </c>
      <c r="B7" s="133"/>
      <c r="C7" s="133"/>
      <c r="D7" s="133"/>
      <c r="E7" s="133"/>
      <c r="F7" s="133"/>
      <c r="G7" s="133"/>
      <c r="H7" s="133"/>
      <c r="I7" s="21"/>
      <c r="J7" s="21"/>
      <c r="K7" s="21"/>
      <c r="L7" s="21"/>
      <c r="M7" s="21"/>
      <c r="N7" s="21"/>
      <c r="O7" s="21"/>
      <c r="P7" s="21"/>
      <c r="Q7" s="21"/>
      <c r="R7" s="21"/>
      <c r="S7" s="21"/>
      <c r="T7" s="21"/>
      <c r="U7" s="21"/>
      <c r="V7" s="21"/>
      <c r="W7" s="21"/>
      <c r="X7" s="21"/>
      <c r="Y7" s="21"/>
      <c r="Z7" s="21"/>
      <c r="AA7" s="21"/>
    </row>
    <row r="8" spans="1:27" x14ac:dyDescent="0.2">
      <c r="A8" s="132" t="s">
        <v>167</v>
      </c>
      <c r="B8" s="133"/>
      <c r="C8" s="133"/>
      <c r="D8" s="133"/>
      <c r="E8" s="133"/>
      <c r="F8" s="133"/>
      <c r="G8" s="133"/>
      <c r="H8" s="133"/>
      <c r="I8" s="21"/>
      <c r="J8" s="21"/>
      <c r="K8" s="21"/>
      <c r="L8" s="21"/>
      <c r="M8" s="21"/>
      <c r="N8" s="21"/>
      <c r="O8" s="21"/>
      <c r="P8" s="21"/>
      <c r="Q8" s="21"/>
      <c r="R8" s="21"/>
      <c r="S8" s="21"/>
      <c r="T8" s="21"/>
      <c r="U8" s="21"/>
      <c r="V8" s="21"/>
      <c r="W8" s="21"/>
      <c r="X8" s="21"/>
      <c r="Y8" s="21"/>
      <c r="Z8" s="21"/>
      <c r="AA8" s="21"/>
    </row>
    <row r="9" spans="1:27" ht="25.5" customHeight="1" x14ac:dyDescent="0.2">
      <c r="A9" s="132" t="s">
        <v>132</v>
      </c>
      <c r="B9" s="133"/>
      <c r="C9" s="133"/>
      <c r="D9" s="133"/>
      <c r="E9" s="133"/>
      <c r="F9" s="133"/>
      <c r="G9" s="133"/>
      <c r="H9" s="133"/>
      <c r="I9" s="21"/>
      <c r="J9" s="21"/>
      <c r="K9" s="21"/>
      <c r="L9" s="21"/>
      <c r="M9" s="21"/>
      <c r="N9" s="21"/>
      <c r="O9" s="21"/>
      <c r="P9" s="21"/>
      <c r="Q9" s="21"/>
      <c r="R9" s="21"/>
      <c r="S9" s="21"/>
      <c r="T9" s="21"/>
      <c r="U9" s="21"/>
      <c r="V9" s="21"/>
      <c r="W9" s="21"/>
      <c r="X9" s="21"/>
      <c r="Y9" s="21"/>
      <c r="Z9" s="21"/>
      <c r="AA9" s="21"/>
    </row>
    <row r="10" spans="1:27" ht="65.25" customHeight="1" x14ac:dyDescent="0.2">
      <c r="A10" s="132" t="s">
        <v>186</v>
      </c>
      <c r="B10" s="133"/>
      <c r="C10" s="133"/>
      <c r="D10" s="133"/>
      <c r="E10" s="133"/>
      <c r="F10" s="133"/>
      <c r="G10" s="133"/>
      <c r="H10" s="133"/>
      <c r="I10" s="21"/>
      <c r="J10" s="21"/>
      <c r="K10" s="21"/>
      <c r="L10" s="21"/>
      <c r="M10" s="21"/>
      <c r="N10" s="21"/>
      <c r="O10" s="21"/>
      <c r="P10" s="21"/>
      <c r="Q10" s="21"/>
      <c r="R10" s="21"/>
      <c r="S10" s="21"/>
      <c r="T10" s="21"/>
      <c r="U10" s="21"/>
      <c r="V10" s="21"/>
      <c r="W10" s="21"/>
      <c r="X10" s="21"/>
      <c r="Y10" s="21"/>
      <c r="Z10" s="21"/>
      <c r="AA10" s="21"/>
    </row>
    <row r="11" spans="1:27" ht="65.25" customHeight="1" x14ac:dyDescent="0.2">
      <c r="A11" s="132" t="s">
        <v>187</v>
      </c>
      <c r="B11" s="133"/>
      <c r="C11" s="133"/>
      <c r="D11" s="133"/>
      <c r="E11" s="133"/>
      <c r="F11" s="133"/>
      <c r="G11" s="133"/>
      <c r="H11" s="133"/>
      <c r="I11" s="21"/>
      <c r="J11" s="21"/>
      <c r="K11" s="21"/>
      <c r="L11" s="21"/>
      <c r="M11" s="21"/>
      <c r="N11" s="21"/>
      <c r="O11" s="21"/>
      <c r="P11" s="21"/>
      <c r="Q11" s="21"/>
      <c r="R11" s="21"/>
      <c r="S11" s="21"/>
      <c r="T11" s="21"/>
      <c r="U11" s="21"/>
      <c r="V11" s="21"/>
      <c r="W11" s="21"/>
      <c r="X11" s="21"/>
      <c r="Y11" s="21"/>
      <c r="Z11" s="21"/>
      <c r="AA11" s="21"/>
    </row>
    <row r="12" spans="1:27" ht="13.5" customHeight="1" x14ac:dyDescent="0.2">
      <c r="A12" s="132" t="s">
        <v>139</v>
      </c>
      <c r="B12" s="133"/>
      <c r="C12" s="133"/>
      <c r="D12" s="133"/>
      <c r="E12" s="133"/>
      <c r="F12" s="133"/>
      <c r="G12" s="133"/>
      <c r="H12" s="133"/>
      <c r="I12" s="21"/>
      <c r="J12" s="21"/>
      <c r="K12" s="21"/>
      <c r="L12" s="21"/>
      <c r="M12" s="21"/>
      <c r="N12" s="21"/>
      <c r="O12" s="21"/>
      <c r="P12" s="21"/>
      <c r="Q12" s="21"/>
      <c r="R12" s="21"/>
      <c r="S12" s="21"/>
      <c r="T12" s="21"/>
      <c r="U12" s="21"/>
      <c r="V12" s="21"/>
      <c r="W12" s="21"/>
      <c r="X12" s="21"/>
      <c r="Y12" s="21"/>
      <c r="Z12" s="21"/>
      <c r="AA12" s="21"/>
    </row>
    <row r="13" spans="1:27" s="13" customFormat="1" ht="14.25" customHeight="1" x14ac:dyDescent="0.2">
      <c r="A13" s="132" t="s">
        <v>105</v>
      </c>
      <c r="B13" s="137"/>
      <c r="C13" s="137"/>
      <c r="D13" s="137"/>
      <c r="E13" s="137"/>
      <c r="F13" s="137"/>
      <c r="G13" s="137"/>
      <c r="H13" s="137"/>
      <c r="I13" s="64"/>
      <c r="J13" s="64"/>
      <c r="K13" s="64"/>
      <c r="L13" s="64"/>
      <c r="M13" s="64"/>
      <c r="N13" s="64"/>
      <c r="O13" s="64"/>
      <c r="P13" s="64"/>
      <c r="Q13" s="64"/>
      <c r="R13" s="64"/>
      <c r="S13" s="64"/>
      <c r="T13" s="64"/>
      <c r="U13" s="64"/>
      <c r="V13" s="64"/>
      <c r="W13" s="64"/>
      <c r="X13" s="64"/>
      <c r="Y13" s="64"/>
      <c r="Z13" s="64"/>
      <c r="AA13" s="64"/>
    </row>
    <row r="14" spans="1:27" s="13" customFormat="1" ht="54.75" customHeight="1" x14ac:dyDescent="0.2">
      <c r="A14" s="132" t="s">
        <v>154</v>
      </c>
      <c r="B14" s="133"/>
      <c r="C14" s="133"/>
      <c r="D14" s="133"/>
      <c r="E14" s="133"/>
      <c r="F14" s="133"/>
      <c r="G14" s="133"/>
      <c r="H14" s="133"/>
      <c r="I14" s="64"/>
      <c r="J14" s="64"/>
      <c r="K14" s="64"/>
      <c r="L14" s="64"/>
      <c r="M14" s="64"/>
      <c r="N14" s="64"/>
      <c r="O14" s="64"/>
      <c r="P14" s="64"/>
      <c r="Q14" s="64"/>
      <c r="R14" s="64"/>
      <c r="S14" s="64"/>
      <c r="T14" s="64"/>
      <c r="U14" s="64"/>
      <c r="V14" s="64"/>
      <c r="W14" s="64"/>
      <c r="X14" s="64"/>
      <c r="Y14" s="64"/>
      <c r="Z14" s="64"/>
      <c r="AA14" s="64"/>
    </row>
    <row r="15" spans="1:27" s="13" customFormat="1" ht="13.5" customHeight="1" x14ac:dyDescent="0.2">
      <c r="A15" s="132" t="s">
        <v>107</v>
      </c>
      <c r="B15" s="133"/>
      <c r="C15" s="133"/>
      <c r="D15" s="133"/>
      <c r="E15" s="133"/>
      <c r="F15" s="133"/>
      <c r="G15" s="133"/>
      <c r="H15" s="133"/>
      <c r="I15" s="64"/>
      <c r="J15" s="64"/>
      <c r="K15" s="64"/>
      <c r="L15" s="64"/>
      <c r="M15" s="64"/>
      <c r="N15" s="64"/>
      <c r="O15" s="64"/>
      <c r="P15" s="64"/>
      <c r="Q15" s="64"/>
      <c r="R15" s="64"/>
      <c r="S15" s="64"/>
      <c r="T15" s="64"/>
      <c r="U15" s="64"/>
      <c r="V15" s="64"/>
      <c r="W15" s="64"/>
      <c r="X15" s="64"/>
      <c r="Y15" s="64"/>
      <c r="Z15" s="64"/>
      <c r="AA15" s="64"/>
    </row>
    <row r="16" spans="1:27" s="13" customFormat="1" ht="26.25" customHeight="1" x14ac:dyDescent="0.2">
      <c r="A16" s="132" t="s">
        <v>108</v>
      </c>
      <c r="B16" s="133"/>
      <c r="C16" s="133"/>
      <c r="D16" s="133"/>
      <c r="E16" s="133"/>
      <c r="F16" s="133"/>
      <c r="G16" s="133"/>
      <c r="H16" s="133"/>
      <c r="I16" s="64"/>
      <c r="J16" s="64"/>
      <c r="K16" s="64"/>
      <c r="L16" s="64"/>
      <c r="M16" s="64"/>
      <c r="N16" s="64"/>
      <c r="O16" s="64"/>
      <c r="P16" s="64"/>
      <c r="Q16" s="64"/>
      <c r="R16" s="64"/>
      <c r="S16" s="64"/>
      <c r="T16" s="64"/>
      <c r="U16" s="64"/>
      <c r="V16" s="64"/>
      <c r="W16" s="64"/>
      <c r="X16" s="64"/>
      <c r="Y16" s="64"/>
      <c r="Z16" s="64"/>
      <c r="AA16" s="64"/>
    </row>
    <row r="17" spans="1:27" s="13" customFormat="1" x14ac:dyDescent="0.2">
      <c r="A17" s="132" t="s">
        <v>106</v>
      </c>
      <c r="B17" s="133"/>
      <c r="C17" s="133"/>
      <c r="D17" s="133"/>
      <c r="E17" s="133"/>
      <c r="F17" s="133"/>
      <c r="G17" s="133"/>
      <c r="H17" s="133"/>
      <c r="I17" s="64"/>
      <c r="J17" s="64"/>
      <c r="K17" s="64"/>
      <c r="L17" s="64"/>
      <c r="M17" s="64"/>
      <c r="N17" s="64"/>
      <c r="O17" s="64"/>
      <c r="P17" s="64"/>
      <c r="Q17" s="64"/>
      <c r="R17" s="64"/>
      <c r="S17" s="64"/>
      <c r="T17" s="64"/>
      <c r="U17" s="64"/>
      <c r="V17" s="64"/>
      <c r="W17" s="64"/>
      <c r="X17" s="64"/>
      <c r="Y17" s="64"/>
      <c r="Z17" s="64"/>
      <c r="AA17" s="64"/>
    </row>
    <row r="18" spans="1:27" s="13" customFormat="1" ht="43.5" customHeight="1" x14ac:dyDescent="0.2">
      <c r="A18" s="132" t="s">
        <v>109</v>
      </c>
      <c r="B18" s="133"/>
      <c r="C18" s="133"/>
      <c r="D18" s="133"/>
      <c r="E18" s="133"/>
      <c r="F18" s="133"/>
      <c r="G18" s="133"/>
      <c r="H18" s="133"/>
      <c r="I18" s="64"/>
      <c r="J18" s="64"/>
      <c r="K18" s="64"/>
      <c r="L18" s="64"/>
      <c r="M18" s="64"/>
      <c r="N18" s="64"/>
      <c r="O18" s="64"/>
      <c r="P18" s="64"/>
      <c r="Q18" s="64"/>
      <c r="R18" s="64"/>
      <c r="S18" s="64"/>
      <c r="T18" s="64"/>
      <c r="U18" s="64"/>
      <c r="V18" s="64"/>
      <c r="W18" s="64"/>
      <c r="X18" s="64"/>
      <c r="Y18" s="64"/>
      <c r="Z18" s="64"/>
      <c r="AA18" s="64"/>
    </row>
  </sheetData>
  <mergeCells count="17">
    <mergeCell ref="A9:H9"/>
    <mergeCell ref="A10:H10"/>
    <mergeCell ref="A11:H11"/>
    <mergeCell ref="A12:H12"/>
    <mergeCell ref="A3:H3"/>
    <mergeCell ref="A4:H4"/>
    <mergeCell ref="A18:H18"/>
    <mergeCell ref="A13:H13"/>
    <mergeCell ref="A14:H14"/>
    <mergeCell ref="A15:H15"/>
    <mergeCell ref="A16:H16"/>
    <mergeCell ref="A17:H17"/>
    <mergeCell ref="A7:H7"/>
    <mergeCell ref="A8:H8"/>
    <mergeCell ref="G1:H1"/>
    <mergeCell ref="A1:C1"/>
    <mergeCell ref="D1:F1"/>
  </mergeCells>
  <pageMargins left="0.78740157480314965" right="0.59055118110236227" top="0.70866141732283472" bottom="0.15748031496062992" header="0.23622047244094491" footer="0.23622047244094491"/>
  <pageSetup paperSize="9" scale="9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V152"/>
  <sheetViews>
    <sheetView zoomScale="80" zoomScaleNormal="80" workbookViewId="0">
      <selection activeCell="F6" sqref="F6:P6"/>
    </sheetView>
  </sheetViews>
  <sheetFormatPr baseColWidth="10" defaultColWidth="11.42578125" defaultRowHeight="12.75" x14ac:dyDescent="0.2"/>
  <cols>
    <col min="1" max="3" width="5.7109375" style="1" customWidth="1"/>
    <col min="4" max="4" width="9.85546875" style="1" customWidth="1"/>
    <col min="5" max="6" width="5.7109375" style="1" customWidth="1"/>
    <col min="7" max="7" width="5.5703125" style="1" customWidth="1"/>
    <col min="8" max="16" width="5.7109375" style="1" customWidth="1"/>
    <col min="17" max="17" width="4.42578125" style="1" customWidth="1"/>
    <col min="18" max="21" width="13.7109375" style="1" customWidth="1"/>
    <col min="22" max="16384" width="11.42578125" style="1"/>
  </cols>
  <sheetData>
    <row r="1" spans="1:204" s="6" customFormat="1" x14ac:dyDescent="0.2">
      <c r="A1" s="157" t="s">
        <v>6</v>
      </c>
      <c r="B1" s="157"/>
      <c r="C1" s="157"/>
      <c r="D1" s="157"/>
      <c r="E1" s="157"/>
      <c r="F1" s="157"/>
      <c r="G1" s="156" t="s">
        <v>177</v>
      </c>
      <c r="H1" s="156"/>
      <c r="I1" s="156"/>
      <c r="J1" s="156"/>
      <c r="K1" s="156"/>
      <c r="L1" s="23"/>
      <c r="M1" s="24" t="s">
        <v>34</v>
      </c>
      <c r="N1" s="158" t="s">
        <v>178</v>
      </c>
      <c r="O1" s="158"/>
      <c r="P1" s="158"/>
    </row>
    <row r="2" spans="1:204" s="2" customFormat="1" ht="9.9499999999999993" customHeight="1" x14ac:dyDescent="0.2">
      <c r="A2" s="10"/>
      <c r="C2" s="8"/>
      <c r="D2" s="8"/>
      <c r="E2" s="8"/>
      <c r="F2" s="19"/>
      <c r="G2"/>
      <c r="H2"/>
      <c r="I2"/>
      <c r="J2"/>
      <c r="K2"/>
      <c r="L2"/>
      <c r="M2"/>
      <c r="N2"/>
      <c r="O2"/>
      <c r="P2"/>
      <c r="Q2"/>
      <c r="R2" s="230" t="s">
        <v>155</v>
      </c>
      <c r="S2" s="231"/>
      <c r="T2" s="231"/>
      <c r="U2" s="232"/>
      <c r="V2"/>
      <c r="W2"/>
      <c r="X2"/>
      <c r="Y2"/>
      <c r="Z2"/>
      <c r="AA2"/>
      <c r="AB2"/>
      <c r="AC2"/>
      <c r="AD2"/>
      <c r="AE2"/>
      <c r="AF2"/>
      <c r="AG2"/>
      <c r="AH2"/>
      <c r="AI2"/>
      <c r="AJ2"/>
      <c r="AK2"/>
      <c r="AL2"/>
      <c r="AM2"/>
      <c r="AN2"/>
      <c r="AO2"/>
      <c r="AP2"/>
      <c r="AQ2"/>
      <c r="AR2"/>
      <c r="AS2"/>
      <c r="AT2"/>
      <c r="AU2"/>
      <c r="AV2"/>
      <c r="AW2"/>
      <c r="AX2"/>
      <c r="AY2"/>
      <c r="AZ2"/>
      <c r="BA2"/>
      <c r="BB2"/>
      <c r="BC2"/>
      <c r="BD2"/>
      <c r="BE2"/>
      <c r="BF2"/>
    </row>
    <row r="3" spans="1:204" s="2" customFormat="1" ht="24" customHeight="1" x14ac:dyDescent="0.2">
      <c r="B3" s="130"/>
      <c r="C3" s="130"/>
      <c r="D3" s="130"/>
      <c r="E3" s="130"/>
      <c r="F3" s="130"/>
      <c r="H3" s="18" t="s">
        <v>189</v>
      </c>
      <c r="I3" s="130"/>
      <c r="J3" s="130"/>
      <c r="K3" s="130"/>
      <c r="L3" s="240">
        <v>2024</v>
      </c>
      <c r="M3" s="241"/>
      <c r="P3"/>
      <c r="Q3"/>
      <c r="R3" s="233"/>
      <c r="S3" s="234"/>
      <c r="T3" s="234"/>
      <c r="U3" s="235"/>
      <c r="V3"/>
      <c r="W3"/>
      <c r="X3"/>
      <c r="Y3"/>
      <c r="Z3"/>
      <c r="AA3"/>
      <c r="AB3"/>
      <c r="AC3"/>
      <c r="AD3"/>
      <c r="AE3"/>
      <c r="AF3"/>
      <c r="AG3"/>
      <c r="AH3"/>
      <c r="AI3"/>
      <c r="AJ3"/>
      <c r="AK3"/>
      <c r="AL3"/>
      <c r="AM3"/>
      <c r="AN3"/>
      <c r="AO3"/>
      <c r="AP3"/>
      <c r="AQ3"/>
      <c r="AR3"/>
      <c r="AS3"/>
      <c r="AT3"/>
      <c r="AU3"/>
      <c r="AV3"/>
      <c r="AW3"/>
      <c r="AX3"/>
      <c r="AY3"/>
      <c r="AZ3"/>
      <c r="BA3"/>
      <c r="BB3"/>
      <c r="BC3"/>
      <c r="BD3"/>
      <c r="BE3"/>
      <c r="BF3"/>
    </row>
    <row r="4" spans="1:204" s="2" customFormat="1" ht="9.9499999999999993" customHeight="1" x14ac:dyDescent="0.2">
      <c r="A4" s="18"/>
      <c r="B4" s="11"/>
      <c r="C4" s="11"/>
      <c r="D4" s="11"/>
      <c r="E4" s="11"/>
      <c r="F4" s="11"/>
      <c r="G4"/>
      <c r="H4"/>
      <c r="I4"/>
      <c r="J4"/>
      <c r="K4"/>
      <c r="L4"/>
      <c r="M4"/>
      <c r="N4"/>
      <c r="O4"/>
      <c r="P4"/>
      <c r="Q4"/>
      <c r="R4" s="233"/>
      <c r="S4" s="234"/>
      <c r="T4" s="234"/>
      <c r="U4" s="235"/>
      <c r="V4"/>
      <c r="W4"/>
      <c r="X4"/>
      <c r="Y4"/>
      <c r="Z4"/>
      <c r="AA4"/>
      <c r="AB4"/>
      <c r="AC4"/>
      <c r="AD4"/>
      <c r="AE4"/>
      <c r="AF4"/>
      <c r="AG4"/>
      <c r="AH4"/>
      <c r="AI4"/>
      <c r="AJ4"/>
      <c r="AK4"/>
      <c r="AL4"/>
      <c r="AM4"/>
      <c r="AN4"/>
      <c r="AO4"/>
      <c r="AP4"/>
      <c r="AQ4"/>
      <c r="AR4"/>
      <c r="AS4"/>
      <c r="AT4"/>
      <c r="AU4"/>
      <c r="AV4"/>
      <c r="AW4"/>
      <c r="AX4"/>
      <c r="AY4"/>
      <c r="AZ4"/>
      <c r="BA4"/>
      <c r="BB4"/>
      <c r="BC4"/>
      <c r="BD4"/>
      <c r="BE4"/>
      <c r="BF4"/>
    </row>
    <row r="5" spans="1:204" s="2" customFormat="1" ht="12" customHeight="1" x14ac:dyDescent="0.2">
      <c r="A5" s="251" t="s">
        <v>150</v>
      </c>
      <c r="B5" s="252"/>
      <c r="C5" s="252"/>
      <c r="D5" s="252"/>
      <c r="E5" s="252"/>
      <c r="F5" s="255" t="str">
        <f>Sachausgaben!G4</f>
        <v/>
      </c>
      <c r="G5" s="256"/>
      <c r="H5" s="256"/>
      <c r="I5" s="256"/>
      <c r="J5" s="256"/>
      <c r="K5" s="256"/>
      <c r="L5" s="256"/>
      <c r="M5" s="256"/>
      <c r="N5" s="256"/>
      <c r="O5" s="256"/>
      <c r="P5" s="257"/>
      <c r="Q5"/>
      <c r="R5" s="233"/>
      <c r="S5" s="234"/>
      <c r="T5" s="234"/>
      <c r="U5" s="235"/>
      <c r="V5"/>
      <c r="W5"/>
      <c r="X5"/>
      <c r="Y5"/>
      <c r="Z5"/>
      <c r="AA5"/>
      <c r="AB5"/>
      <c r="AC5"/>
      <c r="AD5"/>
      <c r="AE5"/>
      <c r="AF5"/>
      <c r="AG5"/>
      <c r="AH5"/>
      <c r="AI5"/>
      <c r="AJ5"/>
      <c r="AK5"/>
      <c r="AL5"/>
      <c r="AM5"/>
      <c r="AN5"/>
      <c r="AO5"/>
      <c r="AP5"/>
      <c r="AQ5"/>
      <c r="AR5"/>
      <c r="AS5"/>
      <c r="AT5"/>
      <c r="AU5"/>
      <c r="AV5"/>
      <c r="AW5"/>
      <c r="AX5"/>
      <c r="AY5"/>
      <c r="AZ5"/>
      <c r="BA5"/>
      <c r="BB5"/>
      <c r="BC5"/>
      <c r="BD5"/>
      <c r="BE5"/>
      <c r="BF5"/>
    </row>
    <row r="6" spans="1:204" customFormat="1" ht="12" customHeight="1" x14ac:dyDescent="0.2">
      <c r="A6" s="253" t="s">
        <v>152</v>
      </c>
      <c r="B6" s="254"/>
      <c r="C6" s="254"/>
      <c r="D6" s="254"/>
      <c r="E6" s="254"/>
      <c r="F6" s="255" t="str">
        <f>Sachausgaben!G5</f>
        <v/>
      </c>
      <c r="G6" s="256"/>
      <c r="H6" s="256"/>
      <c r="I6" s="256"/>
      <c r="J6" s="256"/>
      <c r="K6" s="256"/>
      <c r="L6" s="256"/>
      <c r="M6" s="256"/>
      <c r="N6" s="256"/>
      <c r="O6" s="256"/>
      <c r="P6" s="257"/>
      <c r="R6" s="233"/>
      <c r="S6" s="234"/>
      <c r="T6" s="234"/>
      <c r="U6" s="235"/>
    </row>
    <row r="7" spans="1:204" s="20" customFormat="1" ht="21.75" customHeight="1" x14ac:dyDescent="0.2">
      <c r="A7" s="242" t="s">
        <v>11</v>
      </c>
      <c r="B7" s="243"/>
      <c r="C7" s="243"/>
      <c r="D7" s="244"/>
      <c r="E7" s="154" t="s">
        <v>10</v>
      </c>
      <c r="F7" s="155"/>
      <c r="G7" s="155"/>
      <c r="H7" s="155"/>
      <c r="I7" s="154" t="s">
        <v>1</v>
      </c>
      <c r="J7" s="155"/>
      <c r="K7" s="155"/>
      <c r="L7" s="155"/>
      <c r="M7" s="154" t="s">
        <v>27</v>
      </c>
      <c r="N7" s="155"/>
      <c r="O7" s="155"/>
      <c r="P7" s="155"/>
      <c r="Q7"/>
      <c r="R7" s="236"/>
      <c r="S7" s="237"/>
      <c r="T7" s="237"/>
      <c r="U7" s="238"/>
      <c r="V7"/>
      <c r="W7"/>
      <c r="X7"/>
      <c r="Y7"/>
      <c r="Z7"/>
      <c r="AA7"/>
      <c r="AB7"/>
      <c r="AC7"/>
      <c r="AD7"/>
      <c r="AE7"/>
      <c r="AF7"/>
      <c r="AG7"/>
      <c r="AH7"/>
      <c r="AI7"/>
      <c r="AJ7"/>
      <c r="AK7"/>
      <c r="AL7"/>
      <c r="AM7"/>
      <c r="AN7"/>
      <c r="AO7"/>
      <c r="AP7"/>
      <c r="AQ7"/>
      <c r="AR7"/>
      <c r="AS7"/>
      <c r="AT7"/>
      <c r="AU7"/>
      <c r="AV7"/>
      <c r="AW7"/>
      <c r="AX7"/>
      <c r="AY7"/>
      <c r="AZ7"/>
      <c r="BA7"/>
      <c r="BB7"/>
      <c r="BC7"/>
      <c r="BD7"/>
      <c r="BE7"/>
    </row>
    <row r="8" spans="1:204" customFormat="1" ht="24" customHeight="1" x14ac:dyDescent="0.2">
      <c r="A8" s="245"/>
      <c r="B8" s="246"/>
      <c r="C8" s="246"/>
      <c r="D8" s="247"/>
      <c r="E8" s="248" t="s">
        <v>146</v>
      </c>
      <c r="F8" s="249"/>
      <c r="G8" s="249"/>
      <c r="H8" s="250"/>
      <c r="I8" s="248">
        <f>Sachausgaben!N39</f>
        <v>0</v>
      </c>
      <c r="J8" s="249"/>
      <c r="K8" s="249"/>
      <c r="L8" s="250"/>
      <c r="M8" s="248">
        <f>SUM(E8:L8)</f>
        <v>0</v>
      </c>
      <c r="N8" s="249"/>
      <c r="O8" s="249"/>
      <c r="P8" s="250"/>
      <c r="R8" s="258" t="s">
        <v>153</v>
      </c>
      <c r="S8" s="259"/>
      <c r="T8" s="259"/>
      <c r="U8" s="260"/>
    </row>
    <row r="9" spans="1:204" customFormat="1" ht="7.5" customHeight="1" x14ac:dyDescent="0.2">
      <c r="E9" s="108"/>
      <c r="F9" s="108"/>
      <c r="G9" s="108"/>
      <c r="H9" s="108"/>
      <c r="I9" s="108"/>
      <c r="J9" s="108"/>
      <c r="K9" s="108"/>
      <c r="L9" s="108"/>
      <c r="M9" s="108"/>
      <c r="N9" s="108"/>
      <c r="O9" s="108"/>
      <c r="P9" s="108"/>
    </row>
    <row r="10" spans="1:204" customFormat="1" ht="24" customHeight="1" thickBot="1" x14ac:dyDescent="0.25">
      <c r="A10" s="261" t="s">
        <v>7</v>
      </c>
      <c r="B10" s="262"/>
      <c r="C10" s="262"/>
      <c r="D10" s="263"/>
      <c r="E10" s="179" t="s">
        <v>10</v>
      </c>
      <c r="F10" s="180"/>
      <c r="G10" s="180"/>
      <c r="H10" s="180"/>
      <c r="I10" s="179" t="s">
        <v>1</v>
      </c>
      <c r="J10" s="180"/>
      <c r="K10" s="180"/>
      <c r="L10" s="180"/>
      <c r="M10" s="179" t="s">
        <v>9</v>
      </c>
      <c r="N10" s="180"/>
      <c r="O10" s="180"/>
      <c r="P10" s="180"/>
    </row>
    <row r="11" spans="1:204" customFormat="1" ht="35.25" customHeight="1" thickBot="1" x14ac:dyDescent="0.25">
      <c r="A11" s="212" t="s">
        <v>2</v>
      </c>
      <c r="B11" s="214" t="s">
        <v>0</v>
      </c>
      <c r="C11" s="215"/>
      <c r="D11" s="215"/>
      <c r="E11" s="216" t="s">
        <v>146</v>
      </c>
      <c r="F11" s="217"/>
      <c r="G11" s="217"/>
      <c r="H11" s="218"/>
      <c r="I11" s="219">
        <v>0</v>
      </c>
      <c r="J11" s="220"/>
      <c r="K11" s="220"/>
      <c r="L11" s="221"/>
      <c r="M11" s="222">
        <f>SUM(E11:L11)</f>
        <v>0</v>
      </c>
      <c r="N11" s="223"/>
      <c r="O11" s="223"/>
      <c r="P11" s="224"/>
      <c r="R11" s="22"/>
    </row>
    <row r="12" spans="1:204" customFormat="1" ht="35.25" customHeight="1" thickBot="1" x14ac:dyDescent="0.25">
      <c r="A12" s="213"/>
      <c r="B12" s="225" t="s">
        <v>131</v>
      </c>
      <c r="C12" s="226"/>
      <c r="D12" s="227"/>
      <c r="E12" s="228"/>
      <c r="F12" s="229"/>
      <c r="G12" s="229"/>
      <c r="H12" s="229"/>
      <c r="I12" s="196">
        <v>0</v>
      </c>
      <c r="J12" s="197"/>
      <c r="K12" s="197"/>
      <c r="L12" s="198"/>
      <c r="M12" s="222">
        <f>I12</f>
        <v>0</v>
      </c>
      <c r="N12" s="223"/>
      <c r="O12" s="223"/>
      <c r="P12" s="224"/>
      <c r="R12" s="22"/>
    </row>
    <row r="13" spans="1:204" customFormat="1" ht="35.25" customHeight="1" x14ac:dyDescent="0.2">
      <c r="A13" s="208" t="s">
        <v>32</v>
      </c>
      <c r="B13" s="191"/>
      <c r="C13" s="191"/>
      <c r="D13" s="192"/>
      <c r="E13" s="209" t="s">
        <v>146</v>
      </c>
      <c r="F13" s="210"/>
      <c r="G13" s="210"/>
      <c r="H13" s="211"/>
      <c r="I13" s="196">
        <v>0</v>
      </c>
      <c r="J13" s="197"/>
      <c r="K13" s="197"/>
      <c r="L13" s="198"/>
      <c r="M13" s="199">
        <f>SUM(E13:L13)</f>
        <v>0</v>
      </c>
      <c r="N13" s="200"/>
      <c r="O13" s="200"/>
      <c r="P13" s="175"/>
    </row>
    <row r="14" spans="1:204" customFormat="1" ht="35.25" customHeight="1" x14ac:dyDescent="0.2">
      <c r="A14" s="190" t="s">
        <v>26</v>
      </c>
      <c r="B14" s="191"/>
      <c r="C14" s="191"/>
      <c r="D14" s="192"/>
      <c r="E14" s="193" t="s">
        <v>146</v>
      </c>
      <c r="F14" s="194"/>
      <c r="G14" s="194"/>
      <c r="H14" s="195"/>
      <c r="I14" s="196">
        <v>0</v>
      </c>
      <c r="J14" s="197"/>
      <c r="K14" s="197"/>
      <c r="L14" s="198"/>
      <c r="M14" s="199">
        <f>SUM(E14:L14)</f>
        <v>0</v>
      </c>
      <c r="N14" s="200"/>
      <c r="O14" s="200"/>
      <c r="P14" s="175"/>
    </row>
    <row r="15" spans="1:204" customFormat="1" ht="35.25" customHeight="1" thickBot="1" x14ac:dyDescent="0.25">
      <c r="A15" s="201" t="s">
        <v>130</v>
      </c>
      <c r="B15" s="191"/>
      <c r="C15" s="191"/>
      <c r="D15" s="192"/>
      <c r="E15" s="202" t="s">
        <v>146</v>
      </c>
      <c r="F15" s="203"/>
      <c r="G15" s="203"/>
      <c r="H15" s="204"/>
      <c r="I15" s="205"/>
      <c r="J15" s="206"/>
      <c r="K15" s="206"/>
      <c r="L15" s="207"/>
      <c r="M15" s="199">
        <f>SUM(E15:L15)</f>
        <v>0</v>
      </c>
      <c r="N15" s="200"/>
      <c r="O15" s="200"/>
      <c r="P15" s="175"/>
    </row>
    <row r="16" spans="1:204" ht="35.25" customHeight="1" x14ac:dyDescent="0.2">
      <c r="A16" s="170" t="s">
        <v>9</v>
      </c>
      <c r="B16" s="171"/>
      <c r="C16" s="171"/>
      <c r="D16" s="172"/>
      <c r="E16" s="173">
        <f>SUM(E11:G15)</f>
        <v>0</v>
      </c>
      <c r="F16" s="174"/>
      <c r="G16" s="174"/>
      <c r="H16" s="175"/>
      <c r="I16" s="173">
        <f>SUM(I11:K15)</f>
        <v>0</v>
      </c>
      <c r="J16" s="174"/>
      <c r="K16" s="174"/>
      <c r="L16" s="175"/>
      <c r="M16" s="176">
        <f>SUM(E16:L16)</f>
        <v>0</v>
      </c>
      <c r="N16" s="177"/>
      <c r="O16" s="177"/>
      <c r="P16" s="178"/>
      <c r="R16" s="22" t="str">
        <f>IF(M16&lt;&gt;M8,"Fehler: Ausgaben ungleich Finanzierung!","")</f>
        <v/>
      </c>
      <c r="S16" s="9"/>
      <c r="T16" s="9"/>
      <c r="V16" s="9"/>
      <c r="W16" s="9"/>
      <c r="X16" s="9"/>
      <c r="Z16" s="9"/>
      <c r="AA16" s="9"/>
      <c r="AB16" s="9"/>
      <c r="AD16" s="9"/>
      <c r="AE16" s="9"/>
      <c r="AF16" s="9"/>
      <c r="AH16" s="9"/>
      <c r="AI16" s="9"/>
      <c r="AJ16" s="9"/>
      <c r="AL16" s="9"/>
      <c r="AM16" s="9"/>
      <c r="AN16" s="9"/>
      <c r="AP16" s="9"/>
      <c r="AQ16" s="9"/>
      <c r="AR16" s="9"/>
      <c r="AT16" s="9"/>
      <c r="AU16" s="9"/>
      <c r="AV16" s="9"/>
      <c r="AX16" s="9"/>
      <c r="AY16" s="9"/>
      <c r="AZ16" s="9"/>
      <c r="BB16" s="9"/>
      <c r="BC16" s="9"/>
      <c r="BD16" s="9"/>
      <c r="BF16" s="9"/>
      <c r="BG16" s="9"/>
      <c r="BH16" s="9"/>
      <c r="BJ16" s="9"/>
      <c r="BK16" s="9"/>
      <c r="BL16" s="9"/>
      <c r="BN16" s="9"/>
      <c r="BO16" s="9"/>
      <c r="BP16" s="9"/>
      <c r="BR16" s="9"/>
      <c r="BS16" s="9"/>
      <c r="BT16" s="9"/>
      <c r="BV16" s="9"/>
      <c r="BW16" s="9"/>
      <c r="BX16" s="9"/>
      <c r="BZ16" s="9"/>
      <c r="CA16" s="9"/>
      <c r="CB16" s="9"/>
      <c r="CD16" s="9"/>
      <c r="CE16" s="9"/>
      <c r="CF16" s="9"/>
      <c r="CH16" s="9"/>
      <c r="CI16" s="9"/>
      <c r="CJ16" s="9"/>
      <c r="CL16" s="9"/>
      <c r="CM16" s="9"/>
      <c r="CN16" s="9"/>
      <c r="CP16" s="9"/>
      <c r="CQ16" s="9"/>
      <c r="CR16" s="9"/>
      <c r="CT16" s="9"/>
      <c r="CU16" s="9"/>
      <c r="CV16" s="9"/>
      <c r="CX16" s="9"/>
      <c r="CY16" s="9"/>
      <c r="CZ16" s="9"/>
      <c r="DB16" s="9"/>
      <c r="DC16" s="9"/>
      <c r="DD16" s="9"/>
      <c r="DF16" s="9"/>
      <c r="DG16" s="9"/>
      <c r="DH16" s="9"/>
      <c r="DJ16" s="9"/>
      <c r="DK16" s="9"/>
      <c r="DL16" s="9"/>
      <c r="DN16" s="9"/>
      <c r="DO16" s="9"/>
      <c r="DP16" s="9"/>
      <c r="DR16" s="9"/>
      <c r="DS16" s="9"/>
      <c r="DT16" s="9"/>
      <c r="DV16" s="9"/>
      <c r="DW16" s="9"/>
      <c r="DX16" s="9"/>
      <c r="DZ16" s="9"/>
      <c r="EA16" s="9"/>
      <c r="EB16" s="9"/>
      <c r="ED16" s="9"/>
      <c r="EE16" s="9"/>
      <c r="EF16" s="9"/>
      <c r="EH16" s="9"/>
      <c r="EI16" s="9"/>
      <c r="EJ16" s="9"/>
      <c r="EL16" s="9"/>
      <c r="EM16" s="9"/>
      <c r="EN16" s="9"/>
      <c r="EP16" s="9"/>
      <c r="EQ16" s="9"/>
      <c r="ER16" s="9"/>
      <c r="ET16" s="9"/>
      <c r="EU16" s="9"/>
      <c r="EV16" s="9"/>
      <c r="EX16" s="9"/>
      <c r="EY16" s="9"/>
      <c r="EZ16" s="9"/>
      <c r="FB16" s="9"/>
      <c r="FC16" s="9"/>
      <c r="FD16" s="9"/>
      <c r="FF16" s="9"/>
      <c r="FG16" s="9"/>
      <c r="FH16" s="9"/>
      <c r="FJ16" s="9"/>
      <c r="FK16" s="9"/>
      <c r="FL16" s="9"/>
      <c r="FN16" s="9"/>
      <c r="FO16" s="9"/>
      <c r="FP16" s="9"/>
      <c r="FR16" s="9"/>
      <c r="FS16" s="9"/>
      <c r="FT16" s="9"/>
      <c r="FV16" s="9"/>
      <c r="FW16" s="9"/>
      <c r="FX16" s="9"/>
      <c r="FZ16" s="9"/>
      <c r="GA16" s="9"/>
      <c r="GB16" s="9"/>
      <c r="GD16" s="9"/>
      <c r="GE16" s="9"/>
      <c r="GF16" s="9"/>
      <c r="GH16" s="9"/>
      <c r="GI16" s="9"/>
      <c r="GJ16" s="9"/>
      <c r="GL16" s="9"/>
      <c r="GM16" s="9"/>
      <c r="GN16" s="9"/>
      <c r="GP16" s="9"/>
      <c r="GQ16" s="9"/>
      <c r="GR16" s="9"/>
      <c r="GT16" s="9"/>
      <c r="GU16" s="9"/>
      <c r="GV16" s="9"/>
    </row>
    <row r="17" spans="1:57" customFormat="1" ht="13.5" customHeight="1" x14ac:dyDescent="0.2">
      <c r="R17" s="239" t="str">
        <f>IF(R16="","","Bitte Eingaben in den Zellen I8 und I16 prüfen!")</f>
        <v/>
      </c>
      <c r="S17" s="239"/>
      <c r="T17" s="239"/>
      <c r="U17" s="239"/>
    </row>
    <row r="18" spans="1:57" s="20" customFormat="1" ht="21" customHeight="1" thickBot="1" x14ac:dyDescent="0.25">
      <c r="A18" s="187" t="s">
        <v>8</v>
      </c>
      <c r="B18" s="188"/>
      <c r="C18" s="188"/>
      <c r="D18" s="189"/>
      <c r="E18" s="179" t="s">
        <v>13</v>
      </c>
      <c r="F18" s="180"/>
      <c r="G18" s="180"/>
      <c r="H18" s="181"/>
      <c r="I18" s="182" t="s">
        <v>28</v>
      </c>
      <c r="J18" s="183"/>
      <c r="K18" s="183"/>
      <c r="L18" s="184"/>
      <c r="M18" s="185" t="s">
        <v>4</v>
      </c>
      <c r="N18" s="186"/>
      <c r="O18" s="186"/>
      <c r="P18" s="186"/>
      <c r="Q18"/>
      <c r="R18"/>
      <c r="S18"/>
      <c r="T18"/>
      <c r="U18" s="25"/>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customFormat="1" ht="24" customHeight="1" thickBot="1" x14ac:dyDescent="0.25">
      <c r="A19" s="264"/>
      <c r="B19" s="265"/>
      <c r="C19" s="265"/>
      <c r="D19" s="266"/>
      <c r="E19" s="267"/>
      <c r="F19" s="268"/>
      <c r="G19" s="268"/>
      <c r="H19" s="269"/>
      <c r="I19" s="270">
        <v>12.41</v>
      </c>
      <c r="J19" s="271"/>
      <c r="K19" s="271"/>
      <c r="L19" s="272"/>
      <c r="M19" s="273">
        <f>E19*I19</f>
        <v>0</v>
      </c>
      <c r="N19" s="274"/>
      <c r="O19" s="274"/>
      <c r="P19" s="275"/>
    </row>
    <row r="20" spans="1:57" customFormat="1" ht="7.5" customHeight="1" x14ac:dyDescent="0.2"/>
    <row r="21" spans="1:57" customFormat="1" ht="30" customHeight="1" x14ac:dyDescent="0.2">
      <c r="A21" s="242" t="s">
        <v>144</v>
      </c>
      <c r="B21" s="243"/>
      <c r="C21" s="243"/>
      <c r="D21" s="244"/>
      <c r="E21" s="154" t="s">
        <v>29</v>
      </c>
      <c r="F21" s="155"/>
      <c r="G21" s="155"/>
      <c r="H21" s="155"/>
      <c r="I21" s="289" t="s">
        <v>30</v>
      </c>
      <c r="J21" s="290"/>
      <c r="K21" s="290"/>
      <c r="L21" s="290"/>
      <c r="M21" s="154" t="s">
        <v>31</v>
      </c>
      <c r="N21" s="291"/>
      <c r="O21" s="291"/>
      <c r="P21" s="291"/>
    </row>
    <row r="22" spans="1:57" s="21" customFormat="1" ht="28.5" customHeight="1" x14ac:dyDescent="0.2">
      <c r="A22" s="245"/>
      <c r="B22" s="246"/>
      <c r="C22" s="246"/>
      <c r="D22" s="247"/>
      <c r="E22" s="292" t="e">
        <f>ROUND(M15*100/M8,1)</f>
        <v>#DIV/0!</v>
      </c>
      <c r="F22" s="293"/>
      <c r="G22" s="293"/>
      <c r="H22" s="294"/>
      <c r="I22" s="292" t="e">
        <f>ROUND((M19)*100/(M8+M19),1)</f>
        <v>#DIV/0!</v>
      </c>
      <c r="J22" s="293"/>
      <c r="K22" s="293"/>
      <c r="L22" s="294"/>
      <c r="M22" s="295" t="e">
        <f>ROUND((M19+M15)*100/(M8+M19),1)</f>
        <v>#DIV/0!</v>
      </c>
      <c r="N22" s="296"/>
      <c r="O22" s="296"/>
      <c r="P22" s="297"/>
    </row>
    <row r="23" spans="1:57" customFormat="1" ht="15" customHeight="1" x14ac:dyDescent="0.2">
      <c r="A23" s="104"/>
      <c r="B23" s="104"/>
      <c r="C23" s="104"/>
      <c r="D23" s="104"/>
      <c r="E23" s="104"/>
      <c r="F23" s="104"/>
      <c r="G23" s="104"/>
      <c r="H23" s="104"/>
      <c r="I23" s="104"/>
      <c r="J23" s="104"/>
      <c r="K23" s="104"/>
      <c r="L23" s="104"/>
      <c r="M23" s="104"/>
      <c r="N23" s="104"/>
      <c r="O23" s="104"/>
      <c r="P23" s="104"/>
      <c r="R23" s="1"/>
    </row>
    <row r="24" spans="1:57" s="21" customFormat="1" ht="15" customHeight="1" x14ac:dyDescent="0.2">
      <c r="A24" s="6" t="s">
        <v>37</v>
      </c>
    </row>
    <row r="25" spans="1:57" s="21" customFormat="1" ht="22.5" customHeight="1" thickBot="1" x14ac:dyDescent="0.25">
      <c r="A25" s="159" t="s">
        <v>38</v>
      </c>
      <c r="B25" s="160"/>
      <c r="C25" s="160"/>
      <c r="D25" s="160"/>
      <c r="E25" s="160"/>
      <c r="F25" s="160"/>
      <c r="G25" s="160"/>
      <c r="H25" s="160"/>
      <c r="I25" s="160"/>
      <c r="J25" s="160"/>
      <c r="K25" s="160"/>
      <c r="L25" s="161"/>
      <c r="M25" s="159" t="s">
        <v>39</v>
      </c>
      <c r="N25" s="162"/>
      <c r="O25" s="162"/>
      <c r="P25" s="163"/>
    </row>
    <row r="26" spans="1:57" s="21" customFormat="1" ht="26.25" customHeight="1" x14ac:dyDescent="0.2">
      <c r="A26" s="164"/>
      <c r="B26" s="165"/>
      <c r="C26" s="165"/>
      <c r="D26" s="165"/>
      <c r="E26" s="165"/>
      <c r="F26" s="165"/>
      <c r="G26" s="165"/>
      <c r="H26" s="165"/>
      <c r="I26" s="165"/>
      <c r="J26" s="165"/>
      <c r="K26" s="165"/>
      <c r="L26" s="166"/>
      <c r="M26" s="167"/>
      <c r="N26" s="168"/>
      <c r="O26" s="168"/>
      <c r="P26" s="169"/>
    </row>
    <row r="27" spans="1:57" s="21" customFormat="1" ht="26.25" customHeight="1" x14ac:dyDescent="0.2">
      <c r="A27" s="147"/>
      <c r="B27" s="142"/>
      <c r="C27" s="142"/>
      <c r="D27" s="142"/>
      <c r="E27" s="142"/>
      <c r="F27" s="142"/>
      <c r="G27" s="142"/>
      <c r="H27" s="142"/>
      <c r="I27" s="142"/>
      <c r="J27" s="142"/>
      <c r="K27" s="142"/>
      <c r="L27" s="143"/>
      <c r="M27" s="144"/>
      <c r="N27" s="145"/>
      <c r="O27" s="145"/>
      <c r="P27" s="146"/>
    </row>
    <row r="28" spans="1:57" s="21" customFormat="1" ht="26.25" customHeight="1" x14ac:dyDescent="0.2">
      <c r="A28" s="141"/>
      <c r="B28" s="142"/>
      <c r="C28" s="142"/>
      <c r="D28" s="142"/>
      <c r="E28" s="142"/>
      <c r="F28" s="142"/>
      <c r="G28" s="142"/>
      <c r="H28" s="142"/>
      <c r="I28" s="142"/>
      <c r="J28" s="142"/>
      <c r="K28" s="142"/>
      <c r="L28" s="143"/>
      <c r="M28" s="144"/>
      <c r="N28" s="145"/>
      <c r="O28" s="145"/>
      <c r="P28" s="146"/>
    </row>
    <row r="29" spans="1:57" s="21" customFormat="1" ht="26.25" customHeight="1" x14ac:dyDescent="0.2">
      <c r="A29" s="141"/>
      <c r="B29" s="142"/>
      <c r="C29" s="142"/>
      <c r="D29" s="142"/>
      <c r="E29" s="142"/>
      <c r="F29" s="142"/>
      <c r="G29" s="142"/>
      <c r="H29" s="142"/>
      <c r="I29" s="142"/>
      <c r="J29" s="142"/>
      <c r="K29" s="142"/>
      <c r="L29" s="143"/>
      <c r="M29" s="144"/>
      <c r="N29" s="145"/>
      <c r="O29" s="145"/>
      <c r="P29" s="146"/>
    </row>
    <row r="30" spans="1:57" s="21" customFormat="1" ht="26.25" customHeight="1" x14ac:dyDescent="0.2">
      <c r="A30" s="147"/>
      <c r="B30" s="142"/>
      <c r="C30" s="142"/>
      <c r="D30" s="142"/>
      <c r="E30" s="142"/>
      <c r="F30" s="142"/>
      <c r="G30" s="142"/>
      <c r="H30" s="142"/>
      <c r="I30" s="142"/>
      <c r="J30" s="142"/>
      <c r="K30" s="142"/>
      <c r="L30" s="143"/>
      <c r="M30" s="144"/>
      <c r="N30" s="145"/>
      <c r="O30" s="145"/>
      <c r="P30" s="146"/>
    </row>
    <row r="31" spans="1:57" s="21" customFormat="1" ht="26.25" customHeight="1" thickBot="1" x14ac:dyDescent="0.25">
      <c r="A31" s="148"/>
      <c r="B31" s="149"/>
      <c r="C31" s="149"/>
      <c r="D31" s="149"/>
      <c r="E31" s="149"/>
      <c r="F31" s="149"/>
      <c r="G31" s="149"/>
      <c r="H31" s="149"/>
      <c r="I31" s="149"/>
      <c r="J31" s="149"/>
      <c r="K31" s="149"/>
      <c r="L31" s="150"/>
      <c r="M31" s="151"/>
      <c r="N31" s="152"/>
      <c r="O31" s="152"/>
      <c r="P31" s="153"/>
    </row>
    <row r="32" spans="1:57" customFormat="1" ht="9" customHeight="1" x14ac:dyDescent="0.2"/>
    <row r="33" spans="1:19" customFormat="1" ht="13.5" thickBot="1" x14ac:dyDescent="0.25">
      <c r="A33" t="s">
        <v>40</v>
      </c>
    </row>
    <row r="34" spans="1:19" customFormat="1" ht="18" customHeight="1" x14ac:dyDescent="0.2">
      <c r="A34" s="280"/>
      <c r="B34" s="281"/>
      <c r="C34" s="281"/>
      <c r="D34" s="281"/>
      <c r="E34" s="281"/>
      <c r="F34" s="281"/>
      <c r="G34" s="281"/>
      <c r="H34" s="281"/>
      <c r="I34" s="281"/>
      <c r="J34" s="281"/>
      <c r="K34" s="281"/>
      <c r="L34" s="281"/>
      <c r="M34" s="281"/>
      <c r="N34" s="281"/>
      <c r="O34" s="281"/>
      <c r="P34" s="282"/>
      <c r="R34" s="140" t="s">
        <v>98</v>
      </c>
      <c r="S34" s="140"/>
    </row>
    <row r="35" spans="1:19" customFormat="1" ht="18" customHeight="1" x14ac:dyDescent="0.2">
      <c r="A35" s="283"/>
      <c r="B35" s="284"/>
      <c r="C35" s="284"/>
      <c r="D35" s="284"/>
      <c r="E35" s="284"/>
      <c r="F35" s="284"/>
      <c r="G35" s="284"/>
      <c r="H35" s="284"/>
      <c r="I35" s="284"/>
      <c r="J35" s="284"/>
      <c r="K35" s="284"/>
      <c r="L35" s="284"/>
      <c r="M35" s="284"/>
      <c r="N35" s="284"/>
      <c r="O35" s="284"/>
      <c r="P35" s="285"/>
      <c r="R35" s="140"/>
      <c r="S35" s="140"/>
    </row>
    <row r="36" spans="1:19" customFormat="1" ht="18" customHeight="1" thickBot="1" x14ac:dyDescent="0.25">
      <c r="A36" s="286"/>
      <c r="B36" s="287"/>
      <c r="C36" s="287"/>
      <c r="D36" s="287"/>
      <c r="E36" s="287"/>
      <c r="F36" s="287"/>
      <c r="G36" s="287"/>
      <c r="H36" s="287"/>
      <c r="I36" s="287"/>
      <c r="J36" s="287"/>
      <c r="K36" s="287"/>
      <c r="L36" s="287"/>
      <c r="M36" s="287"/>
      <c r="N36" s="287"/>
      <c r="O36" s="287"/>
      <c r="P36" s="288"/>
      <c r="R36" s="140"/>
      <c r="S36" s="140"/>
    </row>
    <row r="37" spans="1:19" customFormat="1" x14ac:dyDescent="0.2"/>
    <row r="38" spans="1:19" x14ac:dyDescent="0.2">
      <c r="A38" s="9"/>
      <c r="B38" s="9"/>
      <c r="C38" s="9"/>
      <c r="D38" s="9"/>
      <c r="E38" s="9"/>
      <c r="F38" s="9"/>
      <c r="G38" s="9"/>
      <c r="H38" s="9"/>
      <c r="I38" s="9"/>
      <c r="J38" s="9"/>
      <c r="K38" s="9"/>
      <c r="L38" s="9"/>
      <c r="M38" s="9"/>
      <c r="N38" s="9"/>
      <c r="O38" s="9"/>
      <c r="P38" s="9"/>
    </row>
    <row r="39" spans="1:19" x14ac:dyDescent="0.2">
      <c r="A39" s="9"/>
      <c r="B39" s="9"/>
      <c r="C39" s="9"/>
      <c r="D39" s="9"/>
      <c r="E39" s="9"/>
      <c r="F39" s="9"/>
      <c r="G39" s="9"/>
      <c r="H39" s="9"/>
      <c r="I39" s="9"/>
      <c r="J39" s="9"/>
      <c r="K39" s="9"/>
      <c r="L39" s="9"/>
      <c r="M39" s="9"/>
      <c r="N39" s="9"/>
      <c r="O39" s="9"/>
      <c r="P39" s="9"/>
    </row>
    <row r="40" spans="1:19" customFormat="1" x14ac:dyDescent="0.2">
      <c r="A40" s="278"/>
      <c r="B40" s="278"/>
      <c r="C40" s="278"/>
      <c r="D40" s="126"/>
    </row>
    <row r="41" spans="1:19" customFormat="1" x14ac:dyDescent="0.2">
      <c r="A41" s="279"/>
      <c r="B41" s="279"/>
      <c r="C41" s="279"/>
      <c r="D41" s="126"/>
      <c r="E41" s="64"/>
      <c r="F41" s="64"/>
      <c r="G41" s="64"/>
      <c r="H41" s="64"/>
      <c r="I41" s="64"/>
      <c r="J41" s="277"/>
      <c r="K41" s="277"/>
      <c r="L41" s="277"/>
      <c r="M41" s="277"/>
      <c r="N41" s="277"/>
      <c r="O41" s="277"/>
      <c r="P41" s="277"/>
    </row>
    <row r="42" spans="1:19" customFormat="1" x14ac:dyDescent="0.2">
      <c r="A42" s="64" t="s">
        <v>147</v>
      </c>
      <c r="B42" s="64"/>
      <c r="C42" s="64"/>
      <c r="D42" s="276" t="s">
        <v>148</v>
      </c>
      <c r="E42" s="276"/>
      <c r="F42" s="276"/>
      <c r="G42" s="276"/>
      <c r="H42" s="276"/>
      <c r="I42" s="276"/>
      <c r="J42" s="276" t="s">
        <v>176</v>
      </c>
      <c r="K42" s="276"/>
      <c r="L42" s="276"/>
      <c r="M42" s="276"/>
      <c r="N42" s="276"/>
      <c r="O42" s="276"/>
      <c r="P42" s="276"/>
    </row>
    <row r="43" spans="1:19" x14ac:dyDescent="0.2">
      <c r="A43" s="9"/>
      <c r="B43" s="9"/>
      <c r="C43" s="9"/>
      <c r="D43" s="9"/>
      <c r="E43" s="9"/>
      <c r="F43" s="9"/>
      <c r="G43" s="9"/>
      <c r="H43" s="9"/>
      <c r="I43" s="9"/>
      <c r="J43" s="9"/>
      <c r="K43" s="9"/>
      <c r="L43" s="9"/>
      <c r="M43" s="9"/>
      <c r="N43" s="9"/>
      <c r="O43" s="9"/>
      <c r="P43" s="9"/>
    </row>
    <row r="44" spans="1:19" x14ac:dyDescent="0.2">
      <c r="A44" s="9"/>
      <c r="B44" s="9"/>
      <c r="C44" s="9"/>
      <c r="D44" s="9"/>
      <c r="E44" s="9"/>
      <c r="F44" s="9"/>
      <c r="G44" s="9"/>
      <c r="H44" s="9"/>
      <c r="I44" s="9"/>
      <c r="J44" s="9"/>
      <c r="K44" s="9"/>
      <c r="L44" s="9"/>
      <c r="M44" s="9"/>
      <c r="N44" s="9"/>
      <c r="O44" s="9"/>
      <c r="P44" s="9"/>
    </row>
    <row r="45" spans="1:19" x14ac:dyDescent="0.2">
      <c r="A45" s="9"/>
      <c r="B45" s="9"/>
      <c r="C45" s="9"/>
      <c r="D45" s="9"/>
      <c r="E45" s="9"/>
      <c r="F45" s="9"/>
      <c r="G45" s="9"/>
      <c r="H45" s="9"/>
      <c r="I45" s="9"/>
      <c r="J45" s="9"/>
      <c r="K45" s="9"/>
      <c r="L45" s="9"/>
      <c r="M45" s="9"/>
      <c r="N45" s="9"/>
      <c r="O45" s="9"/>
      <c r="P45" s="9"/>
    </row>
    <row r="46" spans="1:19" x14ac:dyDescent="0.2">
      <c r="A46" s="9"/>
      <c r="B46" s="9"/>
      <c r="C46" s="9"/>
      <c r="D46" s="9"/>
      <c r="E46" s="9"/>
      <c r="F46" s="9"/>
      <c r="G46" s="9"/>
      <c r="H46" s="9"/>
      <c r="I46" s="9"/>
      <c r="J46" s="9"/>
      <c r="K46" s="9"/>
      <c r="L46" s="9"/>
      <c r="M46" s="9"/>
      <c r="N46" s="9"/>
      <c r="O46" s="9"/>
      <c r="P46" s="9"/>
    </row>
    <row r="47" spans="1:19" x14ac:dyDescent="0.2">
      <c r="A47" s="9"/>
      <c r="B47" s="9"/>
      <c r="C47" s="9"/>
      <c r="D47" s="9"/>
      <c r="E47" s="9"/>
      <c r="F47" s="9"/>
      <c r="G47" s="9"/>
      <c r="H47" s="9"/>
      <c r="I47" s="9"/>
      <c r="J47" s="9"/>
      <c r="K47" s="9"/>
      <c r="L47" s="9"/>
      <c r="M47" s="9"/>
      <c r="N47" s="9"/>
      <c r="O47" s="9"/>
      <c r="P47" s="9"/>
    </row>
    <row r="48" spans="1:19" x14ac:dyDescent="0.2">
      <c r="A48" s="9"/>
      <c r="B48" s="9"/>
      <c r="C48" s="9"/>
      <c r="D48" s="9"/>
      <c r="E48" s="9"/>
      <c r="F48" s="9"/>
      <c r="G48" s="9"/>
      <c r="H48" s="9"/>
      <c r="I48" s="9"/>
      <c r="J48" s="9"/>
      <c r="K48" s="9"/>
      <c r="L48" s="9"/>
      <c r="M48" s="9"/>
      <c r="N48" s="9"/>
      <c r="O48" s="9"/>
      <c r="P48" s="9"/>
    </row>
    <row r="49" spans="1:16" x14ac:dyDescent="0.2">
      <c r="A49" s="9"/>
      <c r="B49" s="9"/>
      <c r="C49" s="9"/>
      <c r="D49" s="9"/>
      <c r="E49" s="9"/>
      <c r="F49" s="9"/>
      <c r="G49" s="9"/>
      <c r="H49" s="9"/>
      <c r="I49" s="9"/>
      <c r="J49" s="9"/>
      <c r="K49" s="9"/>
      <c r="L49" s="9"/>
      <c r="M49" s="9"/>
      <c r="N49" s="9"/>
      <c r="O49" s="9"/>
      <c r="P49" s="9"/>
    </row>
    <row r="50" spans="1:16" x14ac:dyDescent="0.2">
      <c r="A50" s="9"/>
      <c r="B50" s="9"/>
      <c r="C50" s="9"/>
      <c r="D50" s="9"/>
      <c r="E50" s="9"/>
      <c r="F50" s="9"/>
      <c r="G50" s="9"/>
      <c r="H50" s="9"/>
      <c r="I50" s="9"/>
      <c r="J50" s="9"/>
      <c r="K50" s="9"/>
      <c r="L50" s="9"/>
      <c r="M50" s="9"/>
      <c r="N50" s="9"/>
      <c r="O50" s="9"/>
      <c r="P50" s="9"/>
    </row>
    <row r="51" spans="1:16" x14ac:dyDescent="0.2">
      <c r="A51" s="9"/>
      <c r="B51" s="9"/>
      <c r="C51" s="9"/>
      <c r="D51" s="9"/>
      <c r="E51" s="9"/>
      <c r="F51" s="9"/>
      <c r="G51" s="9"/>
      <c r="H51" s="9"/>
      <c r="I51" s="9"/>
      <c r="J51" s="9"/>
      <c r="K51" s="9"/>
      <c r="L51" s="9"/>
      <c r="M51" s="9"/>
      <c r="N51" s="9"/>
      <c r="O51" s="9"/>
      <c r="P51" s="9"/>
    </row>
    <row r="52" spans="1:16" x14ac:dyDescent="0.2">
      <c r="A52" s="9"/>
      <c r="B52" s="9"/>
      <c r="C52" s="9"/>
      <c r="D52" s="9"/>
      <c r="E52" s="9"/>
      <c r="F52" s="9"/>
      <c r="G52" s="9"/>
      <c r="H52" s="9"/>
      <c r="I52" s="9"/>
      <c r="J52" s="9"/>
      <c r="K52" s="9"/>
      <c r="L52" s="9"/>
      <c r="M52" s="9"/>
      <c r="N52" s="9"/>
      <c r="O52" s="9"/>
      <c r="P52" s="9"/>
    </row>
    <row r="53" spans="1:16" x14ac:dyDescent="0.2">
      <c r="A53" s="9"/>
      <c r="B53" s="9"/>
      <c r="C53" s="9"/>
      <c r="D53" s="9"/>
      <c r="E53" s="9"/>
      <c r="F53" s="9"/>
      <c r="G53" s="9"/>
      <c r="H53" s="9"/>
      <c r="I53" s="9"/>
      <c r="J53" s="9"/>
      <c r="K53" s="9"/>
      <c r="L53" s="9"/>
      <c r="M53" s="9"/>
      <c r="N53" s="9"/>
      <c r="O53" s="9"/>
      <c r="P53" s="9"/>
    </row>
    <row r="54" spans="1:16" x14ac:dyDescent="0.2">
      <c r="A54" s="9"/>
      <c r="B54" s="9"/>
      <c r="C54" s="9"/>
      <c r="D54" s="9"/>
      <c r="E54" s="9"/>
      <c r="F54" s="9"/>
      <c r="G54" s="9"/>
      <c r="H54" s="9"/>
      <c r="I54" s="9"/>
      <c r="J54" s="9"/>
      <c r="K54" s="9"/>
      <c r="L54" s="9"/>
      <c r="M54" s="9"/>
      <c r="N54" s="9"/>
      <c r="O54" s="9"/>
      <c r="P54" s="9"/>
    </row>
    <row r="55" spans="1:16" x14ac:dyDescent="0.2">
      <c r="A55" s="9"/>
      <c r="B55" s="9"/>
      <c r="C55" s="9"/>
      <c r="D55" s="9"/>
      <c r="E55" s="9"/>
      <c r="F55" s="9"/>
      <c r="G55" s="9"/>
      <c r="H55" s="9"/>
      <c r="I55" s="9"/>
      <c r="J55" s="9"/>
      <c r="K55" s="9"/>
      <c r="L55" s="9"/>
      <c r="M55" s="9"/>
      <c r="N55" s="9"/>
      <c r="O55" s="9"/>
      <c r="P55" s="9"/>
    </row>
    <row r="56" spans="1:16" x14ac:dyDescent="0.2">
      <c r="A56" s="9"/>
      <c r="B56" s="9"/>
      <c r="C56" s="9"/>
      <c r="D56" s="9"/>
      <c r="E56" s="9"/>
      <c r="F56" s="9"/>
      <c r="G56" s="9"/>
      <c r="H56" s="9"/>
      <c r="I56" s="9"/>
      <c r="J56" s="9"/>
      <c r="K56" s="9"/>
      <c r="L56" s="9"/>
      <c r="M56" s="9"/>
      <c r="N56" s="9"/>
      <c r="O56" s="9"/>
      <c r="P56" s="9"/>
    </row>
    <row r="57" spans="1:16" x14ac:dyDescent="0.2">
      <c r="A57" s="9"/>
      <c r="B57" s="9"/>
      <c r="C57" s="9"/>
      <c r="D57" s="9"/>
      <c r="E57" s="9"/>
      <c r="F57" s="9"/>
      <c r="G57" s="9"/>
      <c r="H57" s="9"/>
      <c r="I57" s="9"/>
      <c r="J57" s="9"/>
      <c r="K57" s="9"/>
      <c r="L57" s="9"/>
      <c r="M57" s="9"/>
      <c r="N57" s="9"/>
      <c r="O57" s="9"/>
      <c r="P57" s="9"/>
    </row>
    <row r="58" spans="1:16" x14ac:dyDescent="0.2">
      <c r="A58" s="9"/>
      <c r="B58" s="9"/>
      <c r="C58" s="9"/>
      <c r="D58" s="9"/>
      <c r="E58" s="9"/>
      <c r="F58" s="9"/>
      <c r="G58" s="9"/>
      <c r="H58" s="9"/>
      <c r="I58" s="9"/>
      <c r="J58" s="9"/>
      <c r="K58" s="9"/>
      <c r="L58" s="9"/>
      <c r="M58" s="9"/>
      <c r="N58" s="9"/>
      <c r="O58" s="9"/>
      <c r="P58" s="9"/>
    </row>
    <row r="59" spans="1:16" x14ac:dyDescent="0.2">
      <c r="A59" s="9"/>
      <c r="B59" s="9"/>
      <c r="C59" s="9"/>
      <c r="D59" s="9"/>
      <c r="E59" s="9"/>
      <c r="F59" s="9"/>
      <c r="G59" s="9"/>
      <c r="H59" s="9"/>
      <c r="I59" s="9"/>
      <c r="J59" s="9"/>
      <c r="K59" s="9"/>
      <c r="L59" s="9"/>
      <c r="M59" s="9"/>
      <c r="N59" s="9"/>
      <c r="O59" s="9"/>
      <c r="P59" s="9"/>
    </row>
    <row r="60" spans="1:16" x14ac:dyDescent="0.2">
      <c r="A60" s="9"/>
      <c r="B60" s="9"/>
      <c r="C60" s="9"/>
      <c r="D60" s="9"/>
      <c r="E60" s="9"/>
      <c r="F60" s="9"/>
      <c r="G60" s="9"/>
      <c r="H60" s="9"/>
      <c r="I60" s="9"/>
      <c r="J60" s="9"/>
      <c r="K60" s="9"/>
      <c r="L60" s="9"/>
      <c r="M60" s="9"/>
      <c r="N60" s="9"/>
      <c r="O60" s="9"/>
      <c r="P60" s="9"/>
    </row>
    <row r="61" spans="1:16" x14ac:dyDescent="0.2">
      <c r="A61" s="9"/>
      <c r="B61" s="9"/>
      <c r="C61" s="9"/>
      <c r="D61" s="9"/>
      <c r="E61" s="9"/>
      <c r="F61" s="9"/>
      <c r="G61" s="9"/>
      <c r="H61" s="9"/>
      <c r="I61" s="9"/>
      <c r="J61" s="9"/>
      <c r="K61" s="9"/>
      <c r="L61" s="9"/>
      <c r="M61" s="9"/>
      <c r="N61" s="9"/>
      <c r="O61" s="9"/>
      <c r="P61" s="9"/>
    </row>
    <row r="62" spans="1:16" x14ac:dyDescent="0.2">
      <c r="A62" s="9"/>
      <c r="B62" s="9"/>
      <c r="C62" s="9"/>
      <c r="D62" s="9"/>
      <c r="E62" s="9"/>
      <c r="F62" s="9"/>
      <c r="G62" s="9"/>
      <c r="H62" s="9"/>
      <c r="I62" s="9"/>
      <c r="J62" s="9"/>
      <c r="K62" s="9"/>
      <c r="L62" s="9"/>
      <c r="M62" s="9"/>
      <c r="N62" s="9"/>
      <c r="O62" s="9"/>
      <c r="P62" s="9"/>
    </row>
    <row r="63" spans="1:16" x14ac:dyDescent="0.2">
      <c r="A63" s="9"/>
      <c r="B63" s="9"/>
      <c r="C63" s="9"/>
      <c r="D63" s="9"/>
      <c r="E63" s="9"/>
      <c r="F63" s="9"/>
      <c r="G63" s="9"/>
      <c r="H63" s="9"/>
      <c r="I63" s="9"/>
      <c r="J63" s="9"/>
      <c r="K63" s="9"/>
      <c r="L63" s="9"/>
      <c r="M63" s="9"/>
      <c r="N63" s="9"/>
      <c r="O63" s="9"/>
      <c r="P63" s="9"/>
    </row>
    <row r="64" spans="1:16" x14ac:dyDescent="0.2">
      <c r="A64" s="9"/>
      <c r="B64" s="9"/>
      <c r="C64" s="9"/>
      <c r="D64" s="9"/>
      <c r="E64" s="9"/>
      <c r="F64" s="9"/>
      <c r="G64" s="9"/>
      <c r="H64" s="9"/>
      <c r="I64" s="9"/>
      <c r="J64" s="9"/>
      <c r="K64" s="9"/>
      <c r="L64" s="9"/>
      <c r="M64" s="9"/>
      <c r="N64" s="9"/>
      <c r="O64" s="9"/>
      <c r="P64" s="9"/>
    </row>
    <row r="65" spans="1:16" x14ac:dyDescent="0.2">
      <c r="A65" s="9"/>
      <c r="B65" s="9"/>
      <c r="C65" s="9"/>
      <c r="D65" s="9"/>
      <c r="E65" s="9"/>
      <c r="F65" s="9"/>
      <c r="G65" s="9"/>
      <c r="H65" s="9"/>
      <c r="I65" s="9"/>
      <c r="J65" s="9"/>
      <c r="K65" s="9"/>
      <c r="L65" s="9"/>
      <c r="M65" s="9"/>
      <c r="N65" s="9"/>
      <c r="O65" s="9"/>
      <c r="P65" s="9"/>
    </row>
    <row r="66" spans="1:16" x14ac:dyDescent="0.2">
      <c r="A66" s="9"/>
      <c r="B66" s="9"/>
      <c r="C66" s="9"/>
      <c r="D66" s="9"/>
      <c r="E66" s="9"/>
      <c r="F66" s="9"/>
      <c r="G66" s="9"/>
      <c r="H66" s="9"/>
      <c r="I66" s="9"/>
      <c r="J66" s="9"/>
      <c r="K66" s="9"/>
      <c r="L66" s="9"/>
      <c r="M66" s="9"/>
      <c r="N66" s="9"/>
      <c r="O66" s="9"/>
      <c r="P66" s="9"/>
    </row>
    <row r="67" spans="1:16" x14ac:dyDescent="0.2">
      <c r="A67" s="9"/>
      <c r="B67" s="9"/>
      <c r="C67" s="9"/>
      <c r="D67" s="9"/>
      <c r="E67" s="9"/>
      <c r="F67" s="9"/>
      <c r="G67" s="9"/>
      <c r="H67" s="9"/>
      <c r="I67" s="9"/>
      <c r="J67" s="9"/>
      <c r="K67" s="9"/>
      <c r="L67" s="9"/>
      <c r="M67" s="9"/>
      <c r="N67" s="9"/>
      <c r="O67" s="9"/>
      <c r="P67" s="9"/>
    </row>
    <row r="68" spans="1:16" x14ac:dyDescent="0.2">
      <c r="A68" s="9"/>
      <c r="B68" s="9"/>
      <c r="C68" s="9"/>
      <c r="D68" s="9"/>
      <c r="E68" s="9"/>
      <c r="F68" s="9"/>
      <c r="G68" s="9"/>
      <c r="H68" s="9"/>
      <c r="I68" s="9"/>
      <c r="J68" s="9"/>
      <c r="K68" s="9"/>
      <c r="L68" s="9"/>
      <c r="M68" s="9"/>
      <c r="N68" s="9"/>
      <c r="O68" s="9"/>
      <c r="P68" s="9"/>
    </row>
    <row r="69" spans="1:16" x14ac:dyDescent="0.2">
      <c r="A69" s="9"/>
      <c r="B69" s="9"/>
      <c r="C69" s="9"/>
      <c r="D69" s="9"/>
      <c r="E69" s="9"/>
      <c r="F69" s="9"/>
      <c r="G69" s="9"/>
      <c r="H69" s="9"/>
      <c r="I69" s="9"/>
      <c r="J69" s="9"/>
      <c r="K69" s="9"/>
      <c r="L69" s="9"/>
      <c r="M69" s="9"/>
      <c r="N69" s="9"/>
      <c r="O69" s="9"/>
      <c r="P69" s="9"/>
    </row>
    <row r="70" spans="1:16" x14ac:dyDescent="0.2">
      <c r="A70" s="9"/>
      <c r="B70" s="9"/>
      <c r="C70" s="9"/>
      <c r="D70" s="9"/>
      <c r="E70" s="9"/>
      <c r="F70" s="9"/>
      <c r="G70" s="9"/>
      <c r="H70" s="9"/>
      <c r="I70" s="9"/>
      <c r="J70" s="9"/>
      <c r="K70" s="9"/>
      <c r="L70" s="9"/>
      <c r="M70" s="9"/>
      <c r="N70" s="9"/>
      <c r="O70" s="9"/>
      <c r="P70" s="9"/>
    </row>
    <row r="71" spans="1:16" x14ac:dyDescent="0.2">
      <c r="A71" s="9"/>
      <c r="B71" s="9"/>
      <c r="C71" s="9"/>
      <c r="D71" s="9"/>
      <c r="E71" s="9"/>
      <c r="F71" s="9"/>
      <c r="G71" s="9"/>
      <c r="H71" s="9"/>
      <c r="I71" s="9"/>
      <c r="J71" s="9"/>
      <c r="K71" s="9"/>
      <c r="L71" s="9"/>
      <c r="M71" s="9"/>
      <c r="N71" s="9"/>
      <c r="O71" s="9"/>
      <c r="P71" s="9"/>
    </row>
    <row r="72" spans="1:16" x14ac:dyDescent="0.2">
      <c r="A72" s="9"/>
      <c r="B72" s="9"/>
      <c r="C72" s="9"/>
      <c r="D72" s="9"/>
      <c r="E72" s="9"/>
      <c r="F72" s="9"/>
      <c r="G72" s="9"/>
      <c r="H72" s="9"/>
      <c r="I72" s="9"/>
      <c r="J72" s="9"/>
      <c r="K72" s="9"/>
      <c r="L72" s="9"/>
      <c r="M72" s="9"/>
      <c r="N72" s="9"/>
      <c r="O72" s="9"/>
      <c r="P72" s="9"/>
    </row>
    <row r="73" spans="1:16" x14ac:dyDescent="0.2">
      <c r="A73" s="9"/>
      <c r="B73" s="9"/>
      <c r="C73" s="9"/>
      <c r="D73" s="9"/>
      <c r="E73" s="9"/>
      <c r="F73" s="9"/>
      <c r="G73" s="9"/>
      <c r="H73" s="9"/>
      <c r="I73" s="9"/>
      <c r="J73" s="9"/>
      <c r="K73" s="9"/>
      <c r="L73" s="9"/>
      <c r="M73" s="9"/>
      <c r="N73" s="9"/>
      <c r="O73" s="9"/>
      <c r="P73" s="9"/>
    </row>
    <row r="74" spans="1:16" x14ac:dyDescent="0.2">
      <c r="A74" s="9"/>
      <c r="B74" s="9"/>
      <c r="C74" s="9"/>
      <c r="D74" s="9"/>
      <c r="E74" s="9"/>
      <c r="F74" s="9"/>
      <c r="G74" s="9"/>
      <c r="H74" s="9"/>
      <c r="I74" s="9"/>
      <c r="J74" s="9"/>
      <c r="K74" s="9"/>
      <c r="L74" s="9"/>
      <c r="M74" s="9"/>
      <c r="N74" s="9"/>
      <c r="O74" s="9"/>
      <c r="P74" s="9"/>
    </row>
    <row r="75" spans="1:16" x14ac:dyDescent="0.2">
      <c r="A75" s="9"/>
      <c r="B75" s="9"/>
      <c r="C75" s="9"/>
      <c r="D75" s="9"/>
      <c r="E75" s="9"/>
      <c r="F75" s="9"/>
      <c r="G75" s="9"/>
      <c r="H75" s="9"/>
      <c r="I75" s="9"/>
      <c r="J75" s="9"/>
      <c r="K75" s="9"/>
      <c r="L75" s="9"/>
      <c r="M75" s="9"/>
      <c r="N75" s="9"/>
      <c r="O75" s="9"/>
      <c r="P75" s="9"/>
    </row>
    <row r="76" spans="1:16" x14ac:dyDescent="0.2">
      <c r="A76" s="9"/>
      <c r="B76" s="9"/>
      <c r="C76" s="9"/>
      <c r="D76" s="9"/>
      <c r="E76" s="9"/>
      <c r="F76" s="9"/>
      <c r="G76" s="9"/>
      <c r="H76" s="9"/>
      <c r="I76" s="9"/>
      <c r="J76" s="9"/>
      <c r="K76" s="9"/>
      <c r="L76" s="9"/>
      <c r="M76" s="9"/>
      <c r="N76" s="9"/>
      <c r="O76" s="9"/>
      <c r="P76" s="9"/>
    </row>
    <row r="77" spans="1:16" x14ac:dyDescent="0.2">
      <c r="A77" s="9"/>
      <c r="B77" s="9"/>
      <c r="C77" s="9"/>
      <c r="D77" s="9"/>
      <c r="E77" s="9"/>
      <c r="F77" s="9"/>
      <c r="G77" s="9"/>
      <c r="H77" s="9"/>
      <c r="I77" s="9"/>
      <c r="J77" s="9"/>
      <c r="K77" s="9"/>
      <c r="L77" s="9"/>
      <c r="M77" s="9"/>
      <c r="N77" s="9"/>
      <c r="O77" s="9"/>
      <c r="P77" s="9"/>
    </row>
    <row r="78" spans="1:16" x14ac:dyDescent="0.2">
      <c r="A78" s="9"/>
      <c r="B78" s="9"/>
      <c r="C78" s="9"/>
      <c r="D78" s="9"/>
      <c r="E78" s="9"/>
      <c r="F78" s="9"/>
      <c r="G78" s="9"/>
      <c r="H78" s="9"/>
      <c r="I78" s="9"/>
      <c r="J78" s="9"/>
      <c r="K78" s="9"/>
      <c r="L78" s="9"/>
      <c r="M78" s="9"/>
      <c r="N78" s="9"/>
      <c r="O78" s="9"/>
      <c r="P78" s="9"/>
    </row>
    <row r="79" spans="1:16" x14ac:dyDescent="0.2">
      <c r="A79" s="9"/>
      <c r="B79" s="9"/>
      <c r="C79" s="9"/>
      <c r="D79" s="9"/>
      <c r="E79" s="9"/>
      <c r="F79" s="9"/>
      <c r="G79" s="9"/>
      <c r="H79" s="9"/>
      <c r="I79" s="9"/>
      <c r="J79" s="9"/>
      <c r="K79" s="9"/>
      <c r="L79" s="9"/>
      <c r="M79" s="9"/>
      <c r="N79" s="9"/>
      <c r="O79" s="9"/>
      <c r="P79" s="9"/>
    </row>
    <row r="80" spans="1:16" x14ac:dyDescent="0.2">
      <c r="A80" s="9"/>
      <c r="B80" s="9"/>
      <c r="C80" s="9"/>
      <c r="D80" s="9"/>
      <c r="E80" s="9"/>
      <c r="F80" s="9"/>
      <c r="G80" s="9"/>
      <c r="H80" s="9"/>
      <c r="I80" s="9"/>
      <c r="J80" s="9"/>
      <c r="K80" s="9"/>
      <c r="L80" s="9"/>
      <c r="M80" s="9"/>
      <c r="N80" s="9"/>
      <c r="O80" s="9"/>
      <c r="P80" s="9"/>
    </row>
    <row r="81" spans="1:16" x14ac:dyDescent="0.2">
      <c r="A81" s="9"/>
      <c r="B81" s="9"/>
      <c r="C81" s="9"/>
      <c r="D81" s="9"/>
      <c r="E81" s="9"/>
      <c r="F81" s="9"/>
      <c r="G81" s="9"/>
      <c r="H81" s="9"/>
      <c r="I81" s="9"/>
      <c r="J81" s="9"/>
      <c r="K81" s="9"/>
      <c r="L81" s="9"/>
      <c r="M81" s="9"/>
      <c r="N81" s="9"/>
      <c r="O81" s="9"/>
      <c r="P81" s="9"/>
    </row>
    <row r="82" spans="1:16" x14ac:dyDescent="0.2">
      <c r="A82" s="9"/>
      <c r="B82" s="9"/>
      <c r="C82" s="9"/>
      <c r="D82" s="9"/>
      <c r="E82" s="9"/>
      <c r="F82" s="9"/>
      <c r="G82" s="9"/>
      <c r="H82" s="9"/>
      <c r="I82" s="9"/>
      <c r="J82" s="9"/>
      <c r="K82" s="9"/>
      <c r="L82" s="9"/>
      <c r="M82" s="9"/>
      <c r="N82" s="9"/>
      <c r="O82" s="9"/>
      <c r="P82" s="9"/>
    </row>
    <row r="83" spans="1:16" x14ac:dyDescent="0.2">
      <c r="A83" s="9"/>
      <c r="B83" s="9"/>
      <c r="C83" s="9"/>
      <c r="D83" s="9"/>
      <c r="E83" s="9"/>
      <c r="F83" s="9"/>
      <c r="G83" s="9"/>
      <c r="H83" s="9"/>
      <c r="I83" s="9"/>
      <c r="J83" s="9"/>
      <c r="K83" s="9"/>
      <c r="L83" s="9"/>
      <c r="M83" s="9"/>
      <c r="N83" s="9"/>
      <c r="O83" s="9"/>
      <c r="P83" s="9"/>
    </row>
    <row r="84" spans="1:16" x14ac:dyDescent="0.2">
      <c r="A84" s="9"/>
      <c r="B84" s="9"/>
      <c r="C84" s="9"/>
      <c r="D84" s="9"/>
      <c r="E84" s="9"/>
      <c r="F84" s="9"/>
      <c r="G84" s="9"/>
      <c r="H84" s="9"/>
      <c r="I84" s="9"/>
      <c r="J84" s="9"/>
      <c r="K84" s="9"/>
      <c r="L84" s="9"/>
      <c r="M84" s="9"/>
      <c r="N84" s="9"/>
      <c r="O84" s="9"/>
      <c r="P84" s="9"/>
    </row>
    <row r="85" spans="1:16" x14ac:dyDescent="0.2">
      <c r="A85" s="9"/>
      <c r="B85" s="9"/>
      <c r="C85" s="9"/>
      <c r="D85" s="9"/>
      <c r="E85" s="9"/>
      <c r="F85" s="9"/>
      <c r="G85" s="9"/>
      <c r="H85" s="9"/>
      <c r="I85" s="9"/>
      <c r="J85" s="9"/>
      <c r="K85" s="9"/>
      <c r="L85" s="9"/>
      <c r="M85" s="9"/>
      <c r="N85" s="9"/>
      <c r="O85" s="9"/>
      <c r="P85" s="9"/>
    </row>
    <row r="86" spans="1:16" x14ac:dyDescent="0.2">
      <c r="A86" s="9"/>
      <c r="B86" s="9"/>
      <c r="C86" s="9"/>
      <c r="D86" s="9"/>
      <c r="E86" s="9"/>
      <c r="F86" s="9"/>
      <c r="G86" s="9"/>
      <c r="H86" s="9"/>
      <c r="I86" s="9"/>
      <c r="J86" s="9"/>
      <c r="K86" s="9"/>
      <c r="L86" s="9"/>
      <c r="M86" s="9"/>
      <c r="N86" s="9"/>
      <c r="O86" s="9"/>
      <c r="P86" s="9"/>
    </row>
    <row r="87" spans="1:16" x14ac:dyDescent="0.2">
      <c r="A87" s="9"/>
      <c r="B87" s="9"/>
      <c r="C87" s="9"/>
      <c r="D87" s="9"/>
      <c r="E87" s="9"/>
      <c r="F87" s="9"/>
      <c r="G87" s="9"/>
      <c r="H87" s="9"/>
      <c r="I87" s="9"/>
      <c r="J87" s="9"/>
      <c r="K87" s="9"/>
      <c r="L87" s="9"/>
      <c r="M87" s="9"/>
      <c r="N87" s="9"/>
      <c r="O87" s="9"/>
      <c r="P87" s="9"/>
    </row>
    <row r="88" spans="1:16" x14ac:dyDescent="0.2">
      <c r="A88" s="9"/>
      <c r="B88" s="9"/>
      <c r="C88" s="9"/>
      <c r="D88" s="9"/>
      <c r="E88" s="9"/>
      <c r="F88" s="9"/>
      <c r="G88" s="9"/>
      <c r="H88" s="9"/>
      <c r="I88" s="9"/>
      <c r="J88" s="9"/>
      <c r="K88" s="9"/>
      <c r="L88" s="9"/>
      <c r="M88" s="9"/>
      <c r="N88" s="9"/>
      <c r="O88" s="9"/>
      <c r="P88" s="9"/>
    </row>
    <row r="89" spans="1:16" x14ac:dyDescent="0.2">
      <c r="A89" s="9"/>
      <c r="B89" s="9"/>
      <c r="C89" s="9"/>
      <c r="D89" s="9"/>
      <c r="E89" s="9"/>
      <c r="F89" s="9"/>
      <c r="G89" s="9"/>
      <c r="H89" s="9"/>
      <c r="I89" s="9"/>
      <c r="J89" s="9"/>
      <c r="K89" s="9"/>
      <c r="L89" s="9"/>
      <c r="M89" s="9"/>
      <c r="N89" s="9"/>
      <c r="O89" s="9"/>
      <c r="P89" s="9"/>
    </row>
    <row r="90" spans="1:16" x14ac:dyDescent="0.2">
      <c r="A90" s="9"/>
      <c r="B90" s="9"/>
      <c r="C90" s="9"/>
      <c r="D90" s="9"/>
      <c r="E90" s="9"/>
      <c r="F90" s="9"/>
      <c r="G90" s="9"/>
      <c r="H90" s="9"/>
      <c r="I90" s="9"/>
      <c r="J90" s="9"/>
      <c r="K90" s="9"/>
      <c r="L90" s="9"/>
      <c r="M90" s="9"/>
      <c r="N90" s="9"/>
      <c r="O90" s="9"/>
      <c r="P90" s="9"/>
    </row>
    <row r="91" spans="1:16" x14ac:dyDescent="0.2">
      <c r="A91" s="9"/>
      <c r="B91" s="9"/>
      <c r="C91" s="9"/>
      <c r="D91" s="9"/>
      <c r="E91" s="9"/>
      <c r="F91" s="9"/>
      <c r="G91" s="9"/>
      <c r="H91" s="9"/>
      <c r="I91" s="9"/>
      <c r="J91" s="9"/>
      <c r="K91" s="9"/>
      <c r="L91" s="9"/>
      <c r="M91" s="9"/>
      <c r="N91" s="9"/>
      <c r="O91" s="9"/>
      <c r="P91" s="9"/>
    </row>
    <row r="92" spans="1:16" x14ac:dyDescent="0.2">
      <c r="A92" s="9"/>
      <c r="B92" s="9"/>
      <c r="C92" s="9"/>
      <c r="D92" s="9"/>
      <c r="E92" s="9"/>
      <c r="F92" s="9"/>
      <c r="G92" s="9"/>
      <c r="H92" s="9"/>
      <c r="I92" s="9"/>
      <c r="J92" s="9"/>
      <c r="K92" s="9"/>
      <c r="L92" s="9"/>
      <c r="M92" s="9"/>
      <c r="N92" s="9"/>
      <c r="O92" s="9"/>
      <c r="P92" s="9"/>
    </row>
    <row r="93" spans="1:16" x14ac:dyDescent="0.2">
      <c r="A93" s="9"/>
      <c r="B93" s="9"/>
      <c r="C93" s="9"/>
      <c r="D93" s="9"/>
      <c r="E93" s="9"/>
      <c r="F93" s="9"/>
      <c r="G93" s="9"/>
      <c r="H93" s="9"/>
      <c r="I93" s="9"/>
      <c r="J93" s="9"/>
      <c r="K93" s="9"/>
      <c r="L93" s="9"/>
      <c r="M93" s="9"/>
      <c r="N93" s="9"/>
      <c r="O93" s="9"/>
      <c r="P93" s="9"/>
    </row>
    <row r="94" spans="1:16" x14ac:dyDescent="0.2">
      <c r="A94" s="9"/>
      <c r="B94" s="9"/>
      <c r="C94" s="9"/>
      <c r="D94" s="9"/>
      <c r="E94" s="9"/>
      <c r="F94" s="9"/>
      <c r="G94" s="9"/>
      <c r="H94" s="9"/>
      <c r="I94" s="9"/>
      <c r="J94" s="9"/>
      <c r="K94" s="9"/>
      <c r="L94" s="9"/>
      <c r="M94" s="9"/>
      <c r="N94" s="9"/>
      <c r="O94" s="9"/>
      <c r="P94" s="9"/>
    </row>
    <row r="95" spans="1:16" x14ac:dyDescent="0.2">
      <c r="A95" s="9"/>
      <c r="B95" s="9"/>
      <c r="C95" s="9"/>
      <c r="D95" s="9"/>
      <c r="E95" s="9"/>
      <c r="F95" s="9"/>
      <c r="G95" s="9"/>
      <c r="H95" s="9"/>
      <c r="I95" s="9"/>
      <c r="J95" s="9"/>
      <c r="K95" s="9"/>
      <c r="L95" s="9"/>
      <c r="M95" s="9"/>
      <c r="N95" s="9"/>
      <c r="O95" s="9"/>
      <c r="P95" s="9"/>
    </row>
    <row r="96" spans="1:16" x14ac:dyDescent="0.2">
      <c r="A96" s="9"/>
      <c r="B96" s="9"/>
      <c r="C96" s="9"/>
      <c r="D96" s="9"/>
      <c r="E96" s="9"/>
      <c r="F96" s="9"/>
      <c r="G96" s="9"/>
      <c r="H96" s="9"/>
      <c r="I96" s="9"/>
      <c r="J96" s="9"/>
      <c r="K96" s="9"/>
      <c r="L96" s="9"/>
      <c r="M96" s="9"/>
      <c r="N96" s="9"/>
      <c r="O96" s="9"/>
      <c r="P96" s="9"/>
    </row>
    <row r="97" spans="1:16" x14ac:dyDescent="0.2">
      <c r="A97" s="9"/>
      <c r="B97" s="9"/>
      <c r="C97" s="9"/>
      <c r="D97" s="9"/>
      <c r="E97" s="9"/>
      <c r="F97" s="9"/>
      <c r="G97" s="9"/>
      <c r="H97" s="9"/>
      <c r="I97" s="9"/>
      <c r="J97" s="9"/>
      <c r="K97" s="9"/>
      <c r="L97" s="9"/>
      <c r="M97" s="9"/>
      <c r="N97" s="9"/>
      <c r="O97" s="9"/>
      <c r="P97" s="9"/>
    </row>
    <row r="98" spans="1:16" x14ac:dyDescent="0.2">
      <c r="A98" s="9"/>
      <c r="B98" s="9"/>
      <c r="C98" s="9"/>
      <c r="D98" s="9"/>
      <c r="E98" s="9"/>
      <c r="F98" s="9"/>
      <c r="G98" s="9"/>
      <c r="H98" s="9"/>
      <c r="I98" s="9"/>
      <c r="J98" s="9"/>
      <c r="K98" s="9"/>
      <c r="L98" s="9"/>
      <c r="M98" s="9"/>
      <c r="N98" s="9"/>
      <c r="O98" s="9"/>
      <c r="P98" s="9"/>
    </row>
    <row r="99" spans="1:16" x14ac:dyDescent="0.2">
      <c r="A99" s="9"/>
      <c r="B99" s="9"/>
      <c r="C99" s="9"/>
      <c r="D99" s="9"/>
      <c r="E99" s="9"/>
      <c r="F99" s="9"/>
      <c r="G99" s="9"/>
      <c r="H99" s="9"/>
      <c r="I99" s="9"/>
      <c r="J99" s="9"/>
      <c r="K99" s="9"/>
      <c r="L99" s="9"/>
      <c r="M99" s="9"/>
      <c r="N99" s="9"/>
      <c r="O99" s="9"/>
      <c r="P99" s="9"/>
    </row>
    <row r="100" spans="1:16" x14ac:dyDescent="0.2">
      <c r="A100" s="9"/>
      <c r="B100" s="9"/>
      <c r="C100" s="9"/>
      <c r="D100" s="9"/>
      <c r="E100" s="9"/>
      <c r="F100" s="9"/>
      <c r="G100" s="9"/>
      <c r="H100" s="9"/>
      <c r="I100" s="9"/>
      <c r="J100" s="9"/>
      <c r="K100" s="9"/>
      <c r="L100" s="9"/>
      <c r="M100" s="9"/>
      <c r="N100" s="9"/>
      <c r="O100" s="9"/>
      <c r="P100" s="9"/>
    </row>
    <row r="101" spans="1:16" x14ac:dyDescent="0.2">
      <c r="A101" s="9"/>
      <c r="B101" s="9"/>
      <c r="C101" s="9"/>
      <c r="D101" s="9"/>
      <c r="E101" s="9"/>
      <c r="F101" s="9"/>
      <c r="G101" s="9"/>
      <c r="H101" s="9"/>
      <c r="I101" s="9"/>
      <c r="J101" s="9"/>
      <c r="K101" s="9"/>
      <c r="L101" s="9"/>
      <c r="M101" s="9"/>
      <c r="N101" s="9"/>
      <c r="O101" s="9"/>
      <c r="P101" s="9"/>
    </row>
    <row r="102" spans="1:16" x14ac:dyDescent="0.2">
      <c r="A102" s="9"/>
      <c r="B102" s="9"/>
      <c r="C102" s="9"/>
      <c r="D102" s="9"/>
      <c r="E102" s="9"/>
      <c r="F102" s="9"/>
      <c r="G102" s="9"/>
      <c r="H102" s="9"/>
      <c r="I102" s="9"/>
      <c r="J102" s="9"/>
      <c r="K102" s="9"/>
      <c r="L102" s="9"/>
      <c r="M102" s="9"/>
      <c r="N102" s="9"/>
      <c r="O102" s="9"/>
      <c r="P102" s="9"/>
    </row>
    <row r="103" spans="1:16" x14ac:dyDescent="0.2">
      <c r="A103" s="9"/>
      <c r="B103" s="9"/>
      <c r="C103" s="9"/>
      <c r="D103" s="9"/>
      <c r="E103" s="9"/>
      <c r="F103" s="9"/>
      <c r="G103" s="9"/>
      <c r="H103" s="9"/>
      <c r="I103" s="9"/>
      <c r="J103" s="9"/>
      <c r="K103" s="9"/>
      <c r="L103" s="9"/>
      <c r="M103" s="9"/>
      <c r="N103" s="9"/>
      <c r="O103" s="9"/>
      <c r="P103" s="9"/>
    </row>
    <row r="104" spans="1:16" x14ac:dyDescent="0.2">
      <c r="A104" s="9"/>
      <c r="B104" s="9"/>
      <c r="C104" s="9"/>
      <c r="D104" s="9"/>
      <c r="E104" s="9"/>
      <c r="F104" s="9"/>
      <c r="G104" s="9"/>
      <c r="H104" s="9"/>
      <c r="I104" s="9"/>
      <c r="J104" s="9"/>
      <c r="K104" s="9"/>
      <c r="L104" s="9"/>
      <c r="M104" s="9"/>
      <c r="N104" s="9"/>
      <c r="O104" s="9"/>
      <c r="P104" s="9"/>
    </row>
    <row r="105" spans="1:16" x14ac:dyDescent="0.2">
      <c r="A105" s="9"/>
      <c r="B105" s="9"/>
      <c r="C105" s="9"/>
      <c r="D105" s="9"/>
      <c r="E105" s="9"/>
      <c r="F105" s="9"/>
      <c r="G105" s="9"/>
      <c r="H105" s="9"/>
      <c r="I105" s="9"/>
      <c r="J105" s="9"/>
      <c r="K105" s="9"/>
      <c r="L105" s="9"/>
      <c r="M105" s="9"/>
      <c r="N105" s="9"/>
      <c r="O105" s="9"/>
      <c r="P105" s="9"/>
    </row>
    <row r="106" spans="1:16" x14ac:dyDescent="0.2">
      <c r="A106" s="9"/>
      <c r="B106" s="9"/>
      <c r="C106" s="9"/>
      <c r="D106" s="9"/>
      <c r="E106" s="9"/>
      <c r="F106" s="9"/>
      <c r="G106" s="9"/>
      <c r="H106" s="9"/>
      <c r="I106" s="9"/>
      <c r="J106" s="9"/>
      <c r="K106" s="9"/>
      <c r="L106" s="9"/>
      <c r="M106" s="9"/>
      <c r="N106" s="9"/>
      <c r="O106" s="9"/>
      <c r="P106" s="9"/>
    </row>
    <row r="107" spans="1:16" x14ac:dyDescent="0.2">
      <c r="A107" s="9"/>
      <c r="B107" s="9"/>
      <c r="C107" s="9"/>
      <c r="D107" s="9"/>
      <c r="E107" s="9"/>
      <c r="F107" s="9"/>
      <c r="G107" s="9"/>
      <c r="H107" s="9"/>
      <c r="I107" s="9"/>
      <c r="J107" s="9"/>
      <c r="K107" s="9"/>
      <c r="L107" s="9"/>
      <c r="M107" s="9"/>
      <c r="N107" s="9"/>
      <c r="O107" s="9"/>
      <c r="P107" s="9"/>
    </row>
    <row r="108" spans="1:16" x14ac:dyDescent="0.2">
      <c r="A108" s="9"/>
      <c r="B108" s="9"/>
      <c r="C108" s="9"/>
      <c r="D108" s="9"/>
      <c r="E108" s="9"/>
      <c r="F108" s="9"/>
      <c r="G108" s="9"/>
      <c r="H108" s="9"/>
      <c r="I108" s="9"/>
      <c r="J108" s="9"/>
      <c r="K108" s="9"/>
      <c r="L108" s="9"/>
      <c r="M108" s="9"/>
      <c r="N108" s="9"/>
      <c r="O108" s="9"/>
      <c r="P108" s="9"/>
    </row>
    <row r="109" spans="1:16" x14ac:dyDescent="0.2">
      <c r="A109" s="9"/>
      <c r="B109" s="9"/>
      <c r="C109" s="9"/>
      <c r="D109" s="9"/>
      <c r="E109" s="9"/>
      <c r="F109" s="9"/>
      <c r="G109" s="9"/>
      <c r="H109" s="9"/>
      <c r="I109" s="9"/>
      <c r="J109" s="9"/>
      <c r="K109" s="9"/>
      <c r="L109" s="9"/>
      <c r="M109" s="9"/>
      <c r="N109" s="9"/>
      <c r="O109" s="9"/>
      <c r="P109" s="9"/>
    </row>
    <row r="110" spans="1:16" x14ac:dyDescent="0.2">
      <c r="A110" s="9"/>
      <c r="B110" s="9"/>
      <c r="C110" s="9"/>
      <c r="D110" s="9"/>
      <c r="E110" s="9"/>
      <c r="F110" s="9"/>
      <c r="G110" s="9"/>
      <c r="H110" s="9"/>
      <c r="I110" s="9"/>
      <c r="J110" s="9"/>
      <c r="K110" s="9"/>
      <c r="L110" s="9"/>
      <c r="M110" s="9"/>
      <c r="N110" s="9"/>
      <c r="O110" s="9"/>
      <c r="P110" s="9"/>
    </row>
    <row r="111" spans="1:16" x14ac:dyDescent="0.2">
      <c r="A111" s="9"/>
      <c r="B111" s="9"/>
      <c r="C111" s="9"/>
      <c r="D111" s="9"/>
      <c r="E111" s="9"/>
      <c r="F111" s="9"/>
      <c r="G111" s="9"/>
      <c r="H111" s="9"/>
      <c r="I111" s="9"/>
      <c r="J111" s="9"/>
      <c r="K111" s="9"/>
      <c r="L111" s="9"/>
      <c r="M111" s="9"/>
      <c r="N111" s="9"/>
      <c r="O111" s="9"/>
      <c r="P111" s="9"/>
    </row>
    <row r="112" spans="1:16" x14ac:dyDescent="0.2">
      <c r="A112" s="9"/>
      <c r="B112" s="9"/>
      <c r="C112" s="9"/>
      <c r="D112" s="9"/>
      <c r="E112" s="9"/>
      <c r="F112" s="9"/>
      <c r="G112" s="9"/>
      <c r="H112" s="9"/>
      <c r="I112" s="9"/>
      <c r="J112" s="9"/>
      <c r="K112" s="9"/>
      <c r="L112" s="9"/>
      <c r="M112" s="9"/>
      <c r="N112" s="9"/>
      <c r="O112" s="9"/>
      <c r="P112" s="9"/>
    </row>
    <row r="113" spans="1:16" x14ac:dyDescent="0.2">
      <c r="A113" s="9"/>
      <c r="B113" s="9"/>
      <c r="C113" s="9"/>
      <c r="D113" s="9"/>
      <c r="E113" s="9"/>
      <c r="F113" s="9"/>
      <c r="G113" s="9"/>
      <c r="H113" s="9"/>
      <c r="I113" s="9"/>
      <c r="J113" s="9"/>
      <c r="K113" s="9"/>
      <c r="L113" s="9"/>
      <c r="M113" s="9"/>
      <c r="N113" s="9"/>
      <c r="O113" s="9"/>
      <c r="P113" s="9"/>
    </row>
    <row r="114" spans="1:16" x14ac:dyDescent="0.2">
      <c r="A114" s="9"/>
      <c r="B114" s="9"/>
      <c r="C114" s="9"/>
      <c r="D114" s="9"/>
      <c r="E114" s="9"/>
      <c r="F114" s="9"/>
      <c r="G114" s="9"/>
      <c r="H114" s="9"/>
      <c r="I114" s="9"/>
      <c r="J114" s="9"/>
      <c r="K114" s="9"/>
      <c r="L114" s="9"/>
      <c r="M114" s="9"/>
      <c r="N114" s="9"/>
      <c r="O114" s="9"/>
      <c r="P114" s="9"/>
    </row>
    <row r="115" spans="1:16" x14ac:dyDescent="0.2">
      <c r="A115" s="9"/>
      <c r="B115" s="9"/>
      <c r="C115" s="9"/>
      <c r="D115" s="9"/>
      <c r="E115" s="9"/>
      <c r="F115" s="9"/>
      <c r="G115" s="9"/>
      <c r="H115" s="9"/>
      <c r="I115" s="9"/>
      <c r="J115" s="9"/>
      <c r="K115" s="9"/>
      <c r="L115" s="9"/>
      <c r="M115" s="9"/>
      <c r="N115" s="9"/>
      <c r="O115" s="9"/>
      <c r="P115" s="9"/>
    </row>
    <row r="116" spans="1:16" x14ac:dyDescent="0.2">
      <c r="A116" s="9"/>
      <c r="B116" s="9"/>
      <c r="C116" s="9"/>
      <c r="D116" s="9"/>
      <c r="E116" s="9"/>
      <c r="F116" s="9"/>
      <c r="G116" s="9"/>
      <c r="H116" s="9"/>
      <c r="I116" s="9"/>
      <c r="J116" s="9"/>
      <c r="K116" s="9"/>
      <c r="L116" s="9"/>
      <c r="M116" s="9"/>
      <c r="N116" s="9"/>
      <c r="O116" s="9"/>
      <c r="P116" s="9"/>
    </row>
    <row r="117" spans="1:16" x14ac:dyDescent="0.2">
      <c r="A117" s="9"/>
      <c r="B117" s="9"/>
      <c r="C117" s="9"/>
      <c r="D117" s="9"/>
      <c r="E117" s="9"/>
      <c r="F117" s="9"/>
      <c r="G117" s="9"/>
      <c r="H117" s="9"/>
      <c r="I117" s="9"/>
      <c r="J117" s="9"/>
      <c r="K117" s="9"/>
      <c r="L117" s="9"/>
      <c r="M117" s="9"/>
      <c r="N117" s="9"/>
      <c r="O117" s="9"/>
      <c r="P117" s="9"/>
    </row>
    <row r="118" spans="1:16" x14ac:dyDescent="0.2">
      <c r="A118" s="9"/>
      <c r="B118" s="9"/>
      <c r="C118" s="9"/>
      <c r="D118" s="9"/>
      <c r="E118" s="9"/>
      <c r="F118" s="9"/>
      <c r="G118" s="9"/>
      <c r="H118" s="9"/>
      <c r="I118" s="9"/>
      <c r="J118" s="9"/>
      <c r="K118" s="9"/>
      <c r="L118" s="9"/>
      <c r="M118" s="9"/>
      <c r="N118" s="9"/>
      <c r="O118" s="9"/>
      <c r="P118" s="9"/>
    </row>
    <row r="119" spans="1:16" x14ac:dyDescent="0.2">
      <c r="A119" s="9"/>
      <c r="B119" s="9"/>
      <c r="C119" s="9"/>
      <c r="D119" s="9"/>
      <c r="E119" s="9"/>
      <c r="F119" s="9"/>
      <c r="G119" s="9"/>
      <c r="H119" s="9"/>
      <c r="I119" s="9"/>
      <c r="J119" s="9"/>
      <c r="K119" s="9"/>
      <c r="L119" s="9"/>
      <c r="M119" s="9"/>
      <c r="N119" s="9"/>
      <c r="O119" s="9"/>
      <c r="P119" s="9"/>
    </row>
    <row r="120" spans="1:16" x14ac:dyDescent="0.2">
      <c r="A120" s="9"/>
      <c r="B120" s="9"/>
      <c r="C120" s="9"/>
      <c r="D120" s="9"/>
      <c r="E120" s="9"/>
      <c r="F120" s="9"/>
      <c r="G120" s="9"/>
      <c r="H120" s="9"/>
      <c r="I120" s="9"/>
      <c r="J120" s="9"/>
      <c r="K120" s="9"/>
      <c r="L120" s="9"/>
      <c r="M120" s="9"/>
      <c r="N120" s="9"/>
      <c r="O120" s="9"/>
      <c r="P120" s="9"/>
    </row>
    <row r="121" spans="1:16" x14ac:dyDescent="0.2">
      <c r="A121" s="9"/>
      <c r="B121" s="9"/>
      <c r="C121" s="9"/>
      <c r="D121" s="9"/>
      <c r="E121" s="9"/>
      <c r="F121" s="9"/>
      <c r="G121" s="9"/>
      <c r="H121" s="9"/>
      <c r="I121" s="9"/>
      <c r="J121" s="9"/>
      <c r="K121" s="9"/>
      <c r="L121" s="9"/>
      <c r="M121" s="9"/>
      <c r="N121" s="9"/>
      <c r="O121" s="9"/>
      <c r="P121" s="9"/>
    </row>
    <row r="122" spans="1:16" x14ac:dyDescent="0.2">
      <c r="A122" s="9"/>
      <c r="B122" s="9"/>
      <c r="C122" s="9"/>
      <c r="D122" s="9"/>
      <c r="E122" s="9"/>
      <c r="F122" s="9"/>
      <c r="G122" s="9"/>
      <c r="H122" s="9"/>
      <c r="I122" s="9"/>
      <c r="J122" s="9"/>
      <c r="K122" s="9"/>
      <c r="L122" s="9"/>
      <c r="M122" s="9"/>
      <c r="N122" s="9"/>
      <c r="O122" s="9"/>
      <c r="P122" s="9"/>
    </row>
    <row r="123" spans="1:16" x14ac:dyDescent="0.2">
      <c r="A123" s="9"/>
      <c r="B123" s="9"/>
      <c r="C123" s="9"/>
      <c r="D123" s="9"/>
      <c r="E123" s="9"/>
      <c r="F123" s="9"/>
      <c r="G123" s="9"/>
      <c r="H123" s="9"/>
      <c r="I123" s="9"/>
      <c r="J123" s="9"/>
      <c r="K123" s="9"/>
      <c r="L123" s="9"/>
      <c r="M123" s="9"/>
      <c r="N123" s="9"/>
      <c r="O123" s="9"/>
      <c r="P123" s="9"/>
    </row>
    <row r="124" spans="1:16" x14ac:dyDescent="0.2">
      <c r="A124" s="9"/>
      <c r="B124" s="9"/>
      <c r="C124" s="9"/>
      <c r="D124" s="9"/>
      <c r="E124" s="9"/>
      <c r="F124" s="9"/>
      <c r="G124" s="9"/>
      <c r="H124" s="9"/>
      <c r="I124" s="9"/>
      <c r="J124" s="9"/>
      <c r="K124" s="9"/>
      <c r="L124" s="9"/>
      <c r="M124" s="9"/>
      <c r="N124" s="9"/>
      <c r="O124" s="9"/>
      <c r="P124" s="9"/>
    </row>
    <row r="125" spans="1:16" x14ac:dyDescent="0.2">
      <c r="A125" s="9"/>
      <c r="B125" s="9"/>
      <c r="C125" s="9"/>
      <c r="D125" s="9"/>
      <c r="E125" s="9"/>
      <c r="F125" s="9"/>
      <c r="G125" s="9"/>
      <c r="H125" s="9"/>
      <c r="I125" s="9"/>
      <c r="J125" s="9"/>
      <c r="K125" s="9"/>
      <c r="L125" s="9"/>
      <c r="M125" s="9"/>
      <c r="N125" s="9"/>
      <c r="O125" s="9"/>
      <c r="P125" s="9"/>
    </row>
    <row r="126" spans="1:16" x14ac:dyDescent="0.2">
      <c r="A126" s="9"/>
      <c r="B126" s="9"/>
      <c r="C126" s="9"/>
      <c r="D126" s="9"/>
      <c r="E126" s="9"/>
      <c r="F126" s="9"/>
      <c r="G126" s="9"/>
      <c r="H126" s="9"/>
      <c r="I126" s="9"/>
      <c r="J126" s="9"/>
      <c r="K126" s="9"/>
      <c r="L126" s="9"/>
      <c r="M126" s="9"/>
      <c r="N126" s="9"/>
      <c r="O126" s="9"/>
      <c r="P126" s="9"/>
    </row>
    <row r="127" spans="1:16" x14ac:dyDescent="0.2">
      <c r="A127" s="9"/>
      <c r="B127" s="9"/>
      <c r="C127" s="9"/>
      <c r="D127" s="9"/>
      <c r="E127" s="9"/>
      <c r="F127" s="9"/>
      <c r="G127" s="9"/>
      <c r="H127" s="9"/>
      <c r="I127" s="9"/>
      <c r="J127" s="9"/>
      <c r="K127" s="9"/>
      <c r="L127" s="9"/>
      <c r="M127" s="9"/>
      <c r="N127" s="9"/>
      <c r="O127" s="9"/>
      <c r="P127" s="9"/>
    </row>
    <row r="128" spans="1:16" x14ac:dyDescent="0.2">
      <c r="A128" s="9"/>
      <c r="B128" s="9"/>
      <c r="C128" s="9"/>
      <c r="D128" s="9"/>
      <c r="E128" s="9"/>
      <c r="F128" s="9"/>
      <c r="G128" s="9"/>
      <c r="H128" s="9"/>
      <c r="I128" s="9"/>
      <c r="J128" s="9"/>
      <c r="K128" s="9"/>
      <c r="L128" s="9"/>
      <c r="M128" s="9"/>
      <c r="N128" s="9"/>
      <c r="O128" s="9"/>
      <c r="P128" s="9"/>
    </row>
    <row r="129" spans="1:16" x14ac:dyDescent="0.2">
      <c r="A129" s="9"/>
      <c r="B129" s="9"/>
      <c r="C129" s="9"/>
      <c r="D129" s="9"/>
      <c r="E129" s="9"/>
      <c r="F129" s="9"/>
      <c r="G129" s="9"/>
      <c r="H129" s="9"/>
      <c r="I129" s="9"/>
      <c r="J129" s="9"/>
      <c r="K129" s="9"/>
      <c r="L129" s="9"/>
      <c r="M129" s="9"/>
      <c r="N129" s="9"/>
      <c r="O129" s="9"/>
      <c r="P129" s="9"/>
    </row>
    <row r="130" spans="1:16" x14ac:dyDescent="0.2">
      <c r="A130" s="9"/>
      <c r="B130" s="9"/>
      <c r="C130" s="9"/>
      <c r="D130" s="9"/>
      <c r="E130" s="9"/>
      <c r="F130" s="9"/>
      <c r="G130" s="9"/>
      <c r="H130" s="9"/>
      <c r="I130" s="9"/>
      <c r="J130" s="9"/>
      <c r="K130" s="9"/>
      <c r="L130" s="9"/>
      <c r="M130" s="9"/>
      <c r="N130" s="9"/>
      <c r="O130" s="9"/>
      <c r="P130" s="9"/>
    </row>
    <row r="131" spans="1:16" x14ac:dyDescent="0.2">
      <c r="A131" s="9"/>
      <c r="B131" s="9"/>
      <c r="C131" s="9"/>
      <c r="D131" s="9"/>
      <c r="E131" s="9"/>
      <c r="F131" s="9"/>
      <c r="G131" s="9"/>
      <c r="H131" s="9"/>
      <c r="I131" s="9"/>
      <c r="J131" s="9"/>
      <c r="K131" s="9"/>
      <c r="L131" s="9"/>
      <c r="M131" s="9"/>
      <c r="N131" s="9"/>
      <c r="O131" s="9"/>
      <c r="P131" s="9"/>
    </row>
    <row r="132" spans="1:16" x14ac:dyDescent="0.2">
      <c r="A132" s="9"/>
      <c r="B132" s="9"/>
      <c r="C132" s="9"/>
      <c r="D132" s="9"/>
      <c r="E132" s="9"/>
      <c r="F132" s="9"/>
      <c r="G132" s="9"/>
      <c r="H132" s="9"/>
      <c r="I132" s="9"/>
      <c r="J132" s="9"/>
      <c r="K132" s="9"/>
      <c r="L132" s="9"/>
      <c r="M132" s="9"/>
      <c r="N132" s="9"/>
      <c r="O132" s="9"/>
      <c r="P132" s="9"/>
    </row>
    <row r="133" spans="1:16" x14ac:dyDescent="0.2">
      <c r="A133" s="9"/>
      <c r="B133" s="9"/>
      <c r="C133" s="9"/>
      <c r="D133" s="9"/>
      <c r="E133" s="9"/>
      <c r="F133" s="9"/>
      <c r="G133" s="9"/>
      <c r="H133" s="9"/>
      <c r="I133" s="9"/>
      <c r="J133" s="9"/>
      <c r="K133" s="9"/>
      <c r="L133" s="9"/>
      <c r="M133" s="9"/>
      <c r="N133" s="9"/>
      <c r="O133" s="9"/>
      <c r="P133" s="9"/>
    </row>
    <row r="134" spans="1:16" x14ac:dyDescent="0.2">
      <c r="A134" s="9"/>
      <c r="B134" s="9"/>
      <c r="C134" s="9"/>
      <c r="D134" s="9"/>
      <c r="E134" s="9"/>
      <c r="F134" s="9"/>
      <c r="G134" s="9"/>
      <c r="H134" s="9"/>
      <c r="I134" s="9"/>
      <c r="J134" s="9"/>
      <c r="K134" s="9"/>
      <c r="L134" s="9"/>
      <c r="M134" s="9"/>
      <c r="N134" s="9"/>
      <c r="O134" s="9"/>
      <c r="P134" s="9"/>
    </row>
    <row r="135" spans="1:16" x14ac:dyDescent="0.2">
      <c r="A135" s="9"/>
      <c r="B135" s="9"/>
      <c r="C135" s="9"/>
      <c r="D135" s="9"/>
      <c r="E135" s="9"/>
      <c r="F135" s="9"/>
      <c r="G135" s="9"/>
      <c r="H135" s="9"/>
      <c r="I135" s="9"/>
      <c r="J135" s="9"/>
      <c r="K135" s="9"/>
      <c r="L135" s="9"/>
      <c r="M135" s="9"/>
      <c r="N135" s="9"/>
      <c r="O135" s="9"/>
      <c r="P135" s="9"/>
    </row>
    <row r="136" spans="1:16" x14ac:dyDescent="0.2">
      <c r="A136" s="9"/>
      <c r="B136" s="9"/>
      <c r="C136" s="9"/>
      <c r="D136" s="9"/>
      <c r="E136" s="9"/>
      <c r="F136" s="9"/>
      <c r="G136" s="9"/>
      <c r="H136" s="9"/>
      <c r="I136" s="9"/>
      <c r="J136" s="9"/>
      <c r="K136" s="9"/>
      <c r="L136" s="9"/>
      <c r="M136" s="9"/>
      <c r="N136" s="9"/>
      <c r="O136" s="9"/>
      <c r="P136" s="9"/>
    </row>
    <row r="137" spans="1:16" x14ac:dyDescent="0.2">
      <c r="A137" s="9"/>
      <c r="B137" s="9"/>
      <c r="C137" s="9"/>
      <c r="D137" s="9"/>
      <c r="E137" s="9"/>
      <c r="F137" s="9"/>
      <c r="G137" s="9"/>
      <c r="H137" s="9"/>
      <c r="I137" s="9"/>
      <c r="J137" s="9"/>
      <c r="K137" s="9"/>
      <c r="L137" s="9"/>
      <c r="M137" s="9"/>
      <c r="N137" s="9"/>
      <c r="O137" s="9"/>
      <c r="P137" s="9"/>
    </row>
    <row r="138" spans="1:16" x14ac:dyDescent="0.2">
      <c r="A138" s="9"/>
      <c r="B138" s="9"/>
      <c r="C138" s="9"/>
      <c r="D138" s="9"/>
      <c r="E138" s="9"/>
      <c r="F138" s="9"/>
      <c r="G138" s="9"/>
      <c r="H138" s="9"/>
      <c r="I138" s="9"/>
      <c r="J138" s="9"/>
      <c r="K138" s="9"/>
      <c r="L138" s="9"/>
      <c r="M138" s="9"/>
      <c r="N138" s="9"/>
      <c r="O138" s="9"/>
      <c r="P138" s="9"/>
    </row>
    <row r="139" spans="1:16" x14ac:dyDescent="0.2">
      <c r="A139" s="9"/>
      <c r="B139" s="9"/>
      <c r="C139" s="9"/>
      <c r="D139" s="9"/>
      <c r="E139" s="9"/>
      <c r="F139" s="9"/>
      <c r="G139" s="9"/>
      <c r="H139" s="9"/>
      <c r="I139" s="9"/>
      <c r="J139" s="9"/>
      <c r="K139" s="9"/>
      <c r="L139" s="9"/>
      <c r="M139" s="9"/>
      <c r="N139" s="9"/>
      <c r="O139" s="9"/>
      <c r="P139" s="9"/>
    </row>
    <row r="140" spans="1:16" x14ac:dyDescent="0.2">
      <c r="A140" s="9"/>
      <c r="B140" s="9"/>
      <c r="C140" s="9"/>
      <c r="D140" s="9"/>
      <c r="E140" s="9"/>
      <c r="F140" s="9"/>
      <c r="G140" s="9"/>
      <c r="H140" s="9"/>
      <c r="I140" s="9"/>
      <c r="J140" s="9"/>
      <c r="K140" s="9"/>
      <c r="L140" s="9"/>
      <c r="M140" s="9"/>
      <c r="N140" s="9"/>
      <c r="O140" s="9"/>
      <c r="P140" s="9"/>
    </row>
    <row r="141" spans="1:16" x14ac:dyDescent="0.2">
      <c r="A141" s="9"/>
      <c r="B141" s="9"/>
      <c r="C141" s="9"/>
      <c r="D141" s="9"/>
      <c r="E141" s="9"/>
      <c r="F141" s="9"/>
      <c r="G141" s="9"/>
      <c r="H141" s="9"/>
      <c r="I141" s="9"/>
      <c r="J141" s="9"/>
      <c r="K141" s="9"/>
      <c r="L141" s="9"/>
      <c r="M141" s="9"/>
      <c r="N141" s="9"/>
      <c r="O141" s="9"/>
      <c r="P141" s="9"/>
    </row>
    <row r="142" spans="1:16" x14ac:dyDescent="0.2">
      <c r="A142" s="9"/>
      <c r="B142" s="9"/>
      <c r="C142" s="9"/>
      <c r="D142" s="9"/>
      <c r="E142" s="9"/>
      <c r="F142" s="9"/>
      <c r="G142" s="9"/>
      <c r="H142" s="9"/>
      <c r="I142" s="9"/>
      <c r="J142" s="9"/>
      <c r="K142" s="9"/>
      <c r="L142" s="9"/>
      <c r="M142" s="9"/>
      <c r="N142" s="9"/>
      <c r="O142" s="9"/>
      <c r="P142" s="9"/>
    </row>
    <row r="143" spans="1:16" x14ac:dyDescent="0.2">
      <c r="A143" s="9"/>
      <c r="B143" s="9"/>
      <c r="C143" s="9"/>
      <c r="D143" s="9"/>
      <c r="E143" s="9"/>
      <c r="F143" s="9"/>
      <c r="G143" s="9"/>
      <c r="H143" s="9"/>
      <c r="I143" s="9"/>
      <c r="J143" s="9"/>
      <c r="K143" s="9"/>
      <c r="L143" s="9"/>
      <c r="M143" s="9"/>
      <c r="N143" s="9"/>
      <c r="O143" s="9"/>
      <c r="P143" s="9"/>
    </row>
    <row r="144" spans="1:16" x14ac:dyDescent="0.2">
      <c r="A144" s="9"/>
      <c r="B144" s="9"/>
      <c r="C144" s="9"/>
      <c r="D144" s="9"/>
      <c r="E144" s="9"/>
      <c r="F144" s="9"/>
      <c r="G144" s="9"/>
      <c r="H144" s="9"/>
      <c r="I144" s="9"/>
      <c r="J144" s="9"/>
      <c r="K144" s="9"/>
      <c r="L144" s="9"/>
      <c r="M144" s="9"/>
      <c r="N144" s="9"/>
      <c r="O144" s="9"/>
      <c r="P144" s="9"/>
    </row>
    <row r="145" spans="1:16" x14ac:dyDescent="0.2">
      <c r="A145" s="9"/>
      <c r="B145" s="9"/>
      <c r="C145" s="9"/>
      <c r="D145" s="9"/>
      <c r="E145" s="9"/>
      <c r="F145" s="9"/>
      <c r="G145" s="9"/>
      <c r="H145" s="9"/>
      <c r="I145" s="9"/>
      <c r="J145" s="9"/>
      <c r="K145" s="9"/>
      <c r="L145" s="9"/>
      <c r="M145" s="9"/>
      <c r="N145" s="9"/>
      <c r="O145" s="9"/>
      <c r="P145" s="9"/>
    </row>
    <row r="146" spans="1:16" x14ac:dyDescent="0.2">
      <c r="A146" s="9"/>
      <c r="B146" s="9"/>
      <c r="C146" s="9"/>
      <c r="D146" s="9"/>
      <c r="E146" s="9"/>
      <c r="F146" s="9"/>
      <c r="G146" s="9"/>
      <c r="H146" s="9"/>
      <c r="I146" s="9"/>
      <c r="J146" s="9"/>
      <c r="K146" s="9"/>
      <c r="L146" s="9"/>
      <c r="M146" s="9"/>
      <c r="N146" s="9"/>
      <c r="O146" s="9"/>
      <c r="P146" s="9"/>
    </row>
    <row r="147" spans="1:16" x14ac:dyDescent="0.2">
      <c r="A147" s="9"/>
      <c r="B147" s="9"/>
      <c r="C147" s="9"/>
      <c r="D147" s="9"/>
      <c r="E147" s="9"/>
      <c r="F147" s="9"/>
      <c r="G147" s="9"/>
      <c r="H147" s="9"/>
      <c r="I147" s="9"/>
      <c r="J147" s="9"/>
      <c r="K147" s="9"/>
      <c r="L147" s="9"/>
      <c r="M147" s="9"/>
      <c r="N147" s="9"/>
      <c r="O147" s="9"/>
      <c r="P147" s="9"/>
    </row>
    <row r="148" spans="1:16" x14ac:dyDescent="0.2">
      <c r="A148" s="9"/>
      <c r="B148" s="9"/>
      <c r="C148" s="9"/>
      <c r="D148" s="9"/>
      <c r="E148" s="9"/>
      <c r="F148" s="9"/>
      <c r="G148" s="9"/>
      <c r="H148" s="9"/>
      <c r="I148" s="9"/>
      <c r="J148" s="9"/>
      <c r="K148" s="9"/>
      <c r="L148" s="9"/>
      <c r="M148" s="9"/>
      <c r="N148" s="9"/>
      <c r="O148" s="9"/>
      <c r="P148" s="9"/>
    </row>
    <row r="149" spans="1:16" x14ac:dyDescent="0.2">
      <c r="A149" s="9"/>
      <c r="B149" s="9"/>
      <c r="C149" s="9"/>
      <c r="D149" s="9"/>
      <c r="E149" s="9"/>
      <c r="F149" s="9"/>
      <c r="G149" s="9"/>
      <c r="H149" s="9"/>
      <c r="I149" s="9"/>
      <c r="J149" s="9"/>
      <c r="K149" s="9"/>
      <c r="L149" s="9"/>
      <c r="M149" s="9"/>
      <c r="N149" s="9"/>
      <c r="O149" s="9"/>
      <c r="P149" s="9"/>
    </row>
    <row r="150" spans="1:16" x14ac:dyDescent="0.2">
      <c r="A150" s="9"/>
      <c r="B150" s="9"/>
      <c r="C150" s="9"/>
      <c r="D150" s="9"/>
      <c r="E150" s="9"/>
      <c r="F150" s="9"/>
      <c r="G150" s="9"/>
      <c r="H150" s="9"/>
      <c r="I150" s="9"/>
      <c r="J150" s="9"/>
      <c r="K150" s="9"/>
      <c r="L150" s="9"/>
      <c r="M150" s="9"/>
      <c r="N150" s="9"/>
      <c r="O150" s="9"/>
      <c r="P150" s="9"/>
    </row>
    <row r="151" spans="1:16" x14ac:dyDescent="0.2">
      <c r="A151" s="9"/>
      <c r="B151" s="9"/>
      <c r="C151" s="9"/>
      <c r="D151" s="9"/>
      <c r="E151" s="9"/>
      <c r="F151" s="9"/>
      <c r="G151" s="9"/>
      <c r="H151" s="9"/>
      <c r="I151" s="9"/>
      <c r="J151" s="9"/>
      <c r="K151" s="9"/>
      <c r="L151" s="9"/>
      <c r="M151" s="9"/>
      <c r="N151" s="9"/>
      <c r="O151" s="9"/>
      <c r="P151" s="9"/>
    </row>
    <row r="152" spans="1:16" x14ac:dyDescent="0.2">
      <c r="A152" s="9"/>
      <c r="B152" s="9"/>
      <c r="C152" s="9"/>
      <c r="D152" s="9"/>
      <c r="E152" s="9"/>
      <c r="F152" s="9"/>
      <c r="G152" s="9"/>
      <c r="H152" s="9"/>
      <c r="I152" s="9"/>
      <c r="J152" s="9"/>
      <c r="K152" s="9"/>
      <c r="L152" s="9"/>
      <c r="M152" s="9"/>
      <c r="N152" s="9"/>
      <c r="O152" s="9"/>
      <c r="P152" s="9"/>
    </row>
  </sheetData>
  <sheetProtection algorithmName="SHA-512" hashValue="QXLl1yGiuUUTHJKI3xjWzNJ0GlaeuNM0p5fUEChjsYI2yUEJkr3YVuKMQZDydRs6joYONuAdnDCyW5cEtnEsVw==" saltValue="mLkU3JLUAcUAUHGoNRRnKA==" spinCount="100000" sheet="1" selectLockedCells="1"/>
  <mergeCells count="82">
    <mergeCell ref="A19:D19"/>
    <mergeCell ref="E19:H19"/>
    <mergeCell ref="I19:L19"/>
    <mergeCell ref="M19:P19"/>
    <mergeCell ref="J42:P42"/>
    <mergeCell ref="J41:P41"/>
    <mergeCell ref="A40:C41"/>
    <mergeCell ref="D42:I42"/>
    <mergeCell ref="A34:P36"/>
    <mergeCell ref="I21:L21"/>
    <mergeCell ref="M21:P21"/>
    <mergeCell ref="E22:H22"/>
    <mergeCell ref="I22:L22"/>
    <mergeCell ref="M22:P22"/>
    <mergeCell ref="M27:P27"/>
    <mergeCell ref="A21:D22"/>
    <mergeCell ref="R2:U7"/>
    <mergeCell ref="R17:U17"/>
    <mergeCell ref="L3:M3"/>
    <mergeCell ref="A7:D8"/>
    <mergeCell ref="E7:H7"/>
    <mergeCell ref="I7:L7"/>
    <mergeCell ref="M7:P7"/>
    <mergeCell ref="E8:H8"/>
    <mergeCell ref="I8:L8"/>
    <mergeCell ref="M8:P8"/>
    <mergeCell ref="A5:E5"/>
    <mergeCell ref="A6:E6"/>
    <mergeCell ref="F5:P5"/>
    <mergeCell ref="F6:P6"/>
    <mergeCell ref="R8:U8"/>
    <mergeCell ref="A10:D10"/>
    <mergeCell ref="E10:H10"/>
    <mergeCell ref="I10:L10"/>
    <mergeCell ref="M10:P10"/>
    <mergeCell ref="B12:D12"/>
    <mergeCell ref="E12:H12"/>
    <mergeCell ref="I12:L12"/>
    <mergeCell ref="M12:P12"/>
    <mergeCell ref="A13:D13"/>
    <mergeCell ref="E13:H13"/>
    <mergeCell ref="I13:L13"/>
    <mergeCell ref="M13:P13"/>
    <mergeCell ref="A11:A12"/>
    <mergeCell ref="B11:D11"/>
    <mergeCell ref="E11:H11"/>
    <mergeCell ref="I11:L11"/>
    <mergeCell ref="M11:P11"/>
    <mergeCell ref="I18:L18"/>
    <mergeCell ref="M18:P18"/>
    <mergeCell ref="A18:D18"/>
    <mergeCell ref="A14:D14"/>
    <mergeCell ref="E14:H14"/>
    <mergeCell ref="I14:L14"/>
    <mergeCell ref="M14:P14"/>
    <mergeCell ref="A15:D15"/>
    <mergeCell ref="E15:H15"/>
    <mergeCell ref="I15:L15"/>
    <mergeCell ref="M15:P15"/>
    <mergeCell ref="E21:H21"/>
    <mergeCell ref="A28:L28"/>
    <mergeCell ref="M28:P28"/>
    <mergeCell ref="G1:K1"/>
    <mergeCell ref="A1:F1"/>
    <mergeCell ref="N1:P1"/>
    <mergeCell ref="A25:L25"/>
    <mergeCell ref="M25:P25"/>
    <mergeCell ref="A26:L26"/>
    <mergeCell ref="M26:P26"/>
    <mergeCell ref="A27:L27"/>
    <mergeCell ref="A16:D16"/>
    <mergeCell ref="E16:H16"/>
    <mergeCell ref="I16:L16"/>
    <mergeCell ref="M16:P16"/>
    <mergeCell ref="E18:H18"/>
    <mergeCell ref="R34:S36"/>
    <mergeCell ref="A29:L29"/>
    <mergeCell ref="M29:P29"/>
    <mergeCell ref="A30:L30"/>
    <mergeCell ref="M30:P30"/>
    <mergeCell ref="A31:L31"/>
    <mergeCell ref="M31:P31"/>
  </mergeCells>
  <conditionalFormatting sqref="R17">
    <cfRule type="containsText" dxfId="1" priority="2" operator="containsText" text="Bitte Eingaben in Zellen I8 und I16 prüfen">
      <formula>NOT(ISERROR(SEARCH("Bitte Eingaben in Zellen I8 und I16 prüfen",R17)))</formula>
    </cfRule>
  </conditionalFormatting>
  <conditionalFormatting sqref="R17:U17">
    <cfRule type="containsText" dxfId="0" priority="1" operator="containsText" text="Bitte Eingaben in den Zellen I8 und I16 prüfen">
      <formula>NOT(ISERROR(SEARCH("Bitte Eingaben in den Zellen I8 und I16 prüfen",R17)))</formula>
    </cfRule>
  </conditionalFormatting>
  <pageMargins left="0.86614173228346458" right="0.39370078740157483" top="0.47244094488188981" bottom="0.31496062992125984" header="0.35433070866141736" footer="0.47244094488188981"/>
  <pageSetup paperSize="9" scale="94"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303"/>
  <sheetViews>
    <sheetView zoomScale="80" zoomScaleNormal="80" zoomScaleSheetLayoutView="80" workbookViewId="0">
      <selection activeCell="G4" sqref="G4:S4"/>
    </sheetView>
  </sheetViews>
  <sheetFormatPr baseColWidth="10" defaultColWidth="11.42578125" defaultRowHeight="12.75" x14ac:dyDescent="0.2"/>
  <cols>
    <col min="1" max="1" width="6.5703125" style="28" customWidth="1"/>
    <col min="2" max="2" width="5.140625" style="41" customWidth="1"/>
    <col min="3" max="4" width="5.7109375" style="28" customWidth="1"/>
    <col min="5" max="5" width="6.140625" style="28" customWidth="1"/>
    <col min="6" max="12" width="5.7109375" style="28" customWidth="1"/>
    <col min="13" max="13" width="6.140625" style="28" customWidth="1"/>
    <col min="14" max="15" width="5.7109375" style="36" customWidth="1"/>
    <col min="16" max="16" width="4.85546875" style="36" customWidth="1"/>
    <col min="17" max="19" width="3.5703125" style="27" customWidth="1"/>
    <col min="20" max="20" width="5.7109375" customWidth="1"/>
    <col min="21" max="25" width="11.5703125" customWidth="1"/>
    <col min="26" max="16384" width="11.42578125" style="28"/>
  </cols>
  <sheetData>
    <row r="1" spans="1:39" s="4" customFormat="1" ht="12.75" customHeight="1" x14ac:dyDescent="0.2">
      <c r="A1" s="157" t="s">
        <v>6</v>
      </c>
      <c r="B1" s="157"/>
      <c r="C1" s="157"/>
      <c r="D1" s="157"/>
      <c r="E1" s="157"/>
      <c r="F1" s="157"/>
      <c r="G1" s="156" t="str">
        <f>'Übersicht Finanzierung'!G1:K1</f>
        <v>Verwendungsnachweis 2024</v>
      </c>
      <c r="H1" s="156"/>
      <c r="I1" s="156"/>
      <c r="J1" s="156"/>
      <c r="K1" s="156"/>
      <c r="L1" s="156"/>
      <c r="M1" s="156"/>
      <c r="N1" s="5" t="s">
        <v>34</v>
      </c>
      <c r="O1" s="355" t="str">
        <f>'Übersicht Finanzierung'!N1</f>
        <v>117.00.03.SP24</v>
      </c>
      <c r="P1" s="356"/>
      <c r="Q1" s="356"/>
      <c r="R1" s="356"/>
      <c r="S1" s="356"/>
      <c r="U1"/>
      <c r="V1"/>
      <c r="W1"/>
      <c r="X1"/>
      <c r="Y1"/>
      <c r="Z1"/>
      <c r="AA1"/>
      <c r="AB1"/>
      <c r="AC1"/>
      <c r="AD1"/>
      <c r="AE1"/>
    </row>
    <row r="2" spans="1:39" s="4" customFormat="1" ht="6.75" customHeight="1" x14ac:dyDescent="0.2">
      <c r="A2" s="10"/>
      <c r="C2" s="10"/>
      <c r="J2" s="75"/>
      <c r="O2" s="19"/>
      <c r="P2" s="78"/>
      <c r="Q2" s="76"/>
      <c r="R2" s="76"/>
      <c r="S2" s="76"/>
      <c r="U2"/>
      <c r="V2"/>
      <c r="W2"/>
      <c r="X2"/>
      <c r="Y2"/>
      <c r="Z2"/>
      <c r="AA2"/>
      <c r="AB2"/>
      <c r="AC2"/>
      <c r="AD2"/>
      <c r="AE2"/>
    </row>
    <row r="3" spans="1:39" ht="26.25" customHeight="1" x14ac:dyDescent="0.2">
      <c r="A3" s="127"/>
      <c r="B3" s="127"/>
      <c r="C3" s="127"/>
      <c r="D3" s="128" t="s">
        <v>179</v>
      </c>
      <c r="E3" s="129" t="s">
        <v>180</v>
      </c>
      <c r="F3" s="127"/>
      <c r="G3" s="127"/>
      <c r="H3" s="127"/>
      <c r="I3" s="127"/>
      <c r="J3" s="367">
        <f>'Übersicht Finanzierung'!L3</f>
        <v>2024</v>
      </c>
      <c r="K3" s="367"/>
      <c r="L3" s="367"/>
      <c r="M3"/>
      <c r="N3"/>
      <c r="O3"/>
      <c r="P3" s="28"/>
      <c r="Q3" s="77"/>
      <c r="R3" s="77"/>
      <c r="S3" s="77"/>
    </row>
    <row r="4" spans="1:39" ht="15" customHeight="1" x14ac:dyDescent="0.2">
      <c r="A4" s="361" t="s">
        <v>150</v>
      </c>
      <c r="B4" s="362"/>
      <c r="C4" s="362"/>
      <c r="D4" s="362"/>
      <c r="E4" s="362"/>
      <c r="F4" s="362"/>
      <c r="G4" s="363" t="str">
        <f>IF('BM I'!G6&gt;0,'BM I'!G6:Q6,IF('BM II'!G6&gt;0,'BM II'!G6,IF(EPM!H5&gt;0,EPM!H5,IF(Fest!H5&gt;0,Fest!H5,""))))</f>
        <v/>
      </c>
      <c r="H4" s="363"/>
      <c r="I4" s="363"/>
      <c r="J4" s="363"/>
      <c r="K4" s="363"/>
      <c r="L4" s="363"/>
      <c r="M4" s="363"/>
      <c r="N4" s="363"/>
      <c r="O4" s="363"/>
      <c r="P4" s="363"/>
      <c r="Q4" s="363"/>
      <c r="R4" s="363"/>
      <c r="S4" s="364"/>
    </row>
    <row r="5" spans="1:39" ht="15" customHeight="1" x14ac:dyDescent="0.2">
      <c r="A5" s="365" t="s">
        <v>151</v>
      </c>
      <c r="B5" s="366"/>
      <c r="C5" s="366"/>
      <c r="D5" s="366"/>
      <c r="E5" s="366"/>
      <c r="F5" s="366"/>
      <c r="G5" s="363" t="str">
        <f>IF('BM I'!G7&gt;0,'BM I'!G7:Q7,IF('BM II'!G7&gt;0,'BM II'!G7,IF(EPM!H6&gt;0,EPM!H6,IF(Fest!H6&gt;0,Fest!H6,""))))</f>
        <v/>
      </c>
      <c r="H5" s="363"/>
      <c r="I5" s="363"/>
      <c r="J5" s="363"/>
      <c r="K5" s="363"/>
      <c r="L5" s="363"/>
      <c r="M5" s="363"/>
      <c r="N5" s="363"/>
      <c r="O5" s="363"/>
      <c r="P5" s="363"/>
      <c r="Q5" s="363"/>
      <c r="R5" s="363"/>
      <c r="S5" s="364"/>
    </row>
    <row r="6" spans="1:39" ht="21.75" customHeight="1" thickBot="1" x14ac:dyDescent="0.25">
      <c r="A6" s="357" t="s">
        <v>11</v>
      </c>
      <c r="B6" s="357"/>
      <c r="C6" s="358"/>
      <c r="D6" s="358"/>
      <c r="E6" s="358"/>
      <c r="F6" s="358"/>
      <c r="G6" s="358"/>
      <c r="H6" s="358"/>
      <c r="I6" s="358"/>
      <c r="J6" s="358"/>
      <c r="K6" s="358"/>
      <c r="L6" s="358"/>
      <c r="M6" s="358"/>
      <c r="N6" s="359" t="s">
        <v>122</v>
      </c>
      <c r="O6" s="359"/>
      <c r="P6" s="359"/>
      <c r="Q6" s="360"/>
      <c r="R6" s="360"/>
      <c r="S6" s="360"/>
      <c r="Z6"/>
    </row>
    <row r="7" spans="1:39" s="31" customFormat="1" ht="22.5" customHeight="1" thickBot="1" x14ac:dyDescent="0.25">
      <c r="A7" s="368" t="s">
        <v>73</v>
      </c>
      <c r="B7" s="70" t="s">
        <v>42</v>
      </c>
      <c r="C7" s="71" t="s">
        <v>123</v>
      </c>
      <c r="D7" s="72"/>
      <c r="E7" s="72"/>
      <c r="F7" s="72"/>
      <c r="G7" s="72"/>
      <c r="H7" s="72"/>
      <c r="I7" s="72"/>
      <c r="J7" s="72"/>
      <c r="K7" s="65" t="s">
        <v>110</v>
      </c>
      <c r="L7" s="370"/>
      <c r="M7" s="371"/>
      <c r="N7" s="372"/>
      <c r="O7" s="373"/>
      <c r="P7" s="374"/>
      <c r="Q7" s="27"/>
      <c r="R7" s="27"/>
      <c r="S7" s="30"/>
      <c r="T7"/>
      <c r="U7"/>
      <c r="V7"/>
      <c r="W7"/>
      <c r="X7"/>
      <c r="Y7"/>
      <c r="Z7"/>
      <c r="AA7" s="28"/>
      <c r="AB7" s="28"/>
      <c r="AC7" s="28"/>
      <c r="AD7" s="28"/>
      <c r="AE7" s="28"/>
      <c r="AF7" s="28"/>
      <c r="AG7" s="28"/>
      <c r="AH7" s="28"/>
      <c r="AI7" s="28"/>
      <c r="AJ7" s="28"/>
      <c r="AK7" s="28"/>
      <c r="AL7" s="28"/>
      <c r="AM7" s="28"/>
    </row>
    <row r="8" spans="1:39" ht="22.5" customHeight="1" thickBot="1" x14ac:dyDescent="0.25">
      <c r="A8" s="369"/>
      <c r="B8" s="32" t="s">
        <v>43</v>
      </c>
      <c r="C8" s="69" t="s">
        <v>74</v>
      </c>
      <c r="D8" s="69"/>
      <c r="E8" s="69"/>
      <c r="F8" s="69"/>
      <c r="G8" s="69"/>
      <c r="H8" s="69"/>
      <c r="I8" s="69"/>
      <c r="J8" s="69"/>
      <c r="K8" s="73"/>
      <c r="L8"/>
      <c r="N8" s="335"/>
      <c r="O8" s="336"/>
      <c r="P8" s="337"/>
      <c r="S8" s="30"/>
      <c r="Z8"/>
    </row>
    <row r="9" spans="1:39" ht="22.5" customHeight="1" thickBot="1" x14ac:dyDescent="0.25">
      <c r="A9" s="369"/>
      <c r="B9" s="32" t="s">
        <v>44</v>
      </c>
      <c r="C9" s="67" t="s">
        <v>41</v>
      </c>
      <c r="D9" s="68"/>
      <c r="E9" s="68"/>
      <c r="F9" s="68"/>
      <c r="G9" s="68"/>
      <c r="H9" s="68"/>
      <c r="I9" s="68"/>
      <c r="J9" s="68"/>
      <c r="K9" s="65" t="s">
        <v>110</v>
      </c>
      <c r="L9" s="370"/>
      <c r="M9" s="371"/>
      <c r="N9" s="335"/>
      <c r="O9" s="336"/>
      <c r="P9" s="337"/>
      <c r="S9" s="30"/>
      <c r="Z9"/>
    </row>
    <row r="10" spans="1:39" s="29" customFormat="1" ht="22.5" customHeight="1" thickBot="1" x14ac:dyDescent="0.25">
      <c r="A10" s="369"/>
      <c r="B10" s="33" t="s">
        <v>51</v>
      </c>
      <c r="C10" s="69" t="s">
        <v>75</v>
      </c>
      <c r="D10" s="69"/>
      <c r="E10" s="69"/>
      <c r="F10" s="69"/>
      <c r="G10" s="69"/>
      <c r="H10" s="69"/>
      <c r="I10" s="69"/>
      <c r="J10" s="69"/>
      <c r="K10" s="66" t="s">
        <v>111</v>
      </c>
      <c r="L10" s="370"/>
      <c r="M10" s="371"/>
      <c r="N10" s="335"/>
      <c r="O10" s="336"/>
      <c r="P10" s="337"/>
      <c r="Q10" s="27"/>
      <c r="R10" s="27"/>
      <c r="S10" s="30"/>
      <c r="T10"/>
      <c r="U10"/>
      <c r="V10"/>
      <c r="W10"/>
      <c r="X10"/>
      <c r="Y10"/>
      <c r="Z10"/>
      <c r="AA10" s="28"/>
      <c r="AB10" s="28"/>
      <c r="AC10" s="28"/>
      <c r="AD10" s="28"/>
      <c r="AE10" s="28"/>
      <c r="AF10" s="28"/>
      <c r="AG10" s="28"/>
      <c r="AH10" s="28"/>
      <c r="AI10" s="28"/>
      <c r="AJ10" s="28"/>
      <c r="AK10" s="28"/>
      <c r="AL10" s="28"/>
      <c r="AM10" s="28"/>
    </row>
    <row r="11" spans="1:39" s="29" customFormat="1" ht="22.5" customHeight="1" thickBot="1" x14ac:dyDescent="0.25">
      <c r="A11" s="369"/>
      <c r="B11" s="33" t="s">
        <v>52</v>
      </c>
      <c r="C11" s="69" t="s">
        <v>76</v>
      </c>
      <c r="D11" s="69"/>
      <c r="E11" s="69"/>
      <c r="F11" s="69"/>
      <c r="G11" s="69"/>
      <c r="H11" s="69"/>
      <c r="I11" s="69"/>
      <c r="J11" s="69"/>
      <c r="K11" s="66" t="s">
        <v>111</v>
      </c>
      <c r="L11" s="370"/>
      <c r="M11" s="371"/>
      <c r="N11" s="335"/>
      <c r="O11" s="336"/>
      <c r="P11" s="337"/>
      <c r="Q11" s="27"/>
      <c r="R11" s="27"/>
      <c r="S11" s="30"/>
      <c r="T11"/>
      <c r="U11"/>
      <c r="V11"/>
      <c r="W11"/>
      <c r="X11"/>
      <c r="Y11"/>
      <c r="Z11"/>
      <c r="AA11" s="28"/>
      <c r="AB11" s="28"/>
      <c r="AC11" s="28"/>
      <c r="AD11" s="28"/>
      <c r="AE11" s="28"/>
      <c r="AF11" s="28"/>
      <c r="AG11" s="28"/>
      <c r="AH11" s="28"/>
      <c r="AI11" s="28"/>
      <c r="AJ11" s="28"/>
      <c r="AK11" s="28"/>
      <c r="AL11" s="28"/>
      <c r="AM11" s="28"/>
    </row>
    <row r="12" spans="1:39" s="29" customFormat="1" ht="22.5" customHeight="1" x14ac:dyDescent="0.2">
      <c r="A12" s="369"/>
      <c r="B12" s="32" t="s">
        <v>45</v>
      </c>
      <c r="C12" s="334" t="s">
        <v>36</v>
      </c>
      <c r="D12" s="334"/>
      <c r="E12" s="334"/>
      <c r="F12" s="334"/>
      <c r="G12" s="334"/>
      <c r="H12" s="334"/>
      <c r="I12" s="334"/>
      <c r="J12" s="334"/>
      <c r="K12" s="334"/>
      <c r="L12" s="346"/>
      <c r="M12" s="346"/>
      <c r="N12" s="335"/>
      <c r="O12" s="336"/>
      <c r="P12" s="337"/>
      <c r="Q12" s="27"/>
      <c r="R12" s="27"/>
      <c r="S12" s="30"/>
      <c r="T12"/>
      <c r="U12"/>
      <c r="V12"/>
      <c r="W12"/>
      <c r="X12"/>
      <c r="Y12"/>
      <c r="Z12"/>
      <c r="AA12" s="28"/>
      <c r="AB12" s="28"/>
      <c r="AC12" s="28"/>
      <c r="AD12" s="28"/>
      <c r="AE12" s="28"/>
      <c r="AF12" s="28"/>
      <c r="AG12" s="28"/>
      <c r="AH12" s="28"/>
      <c r="AI12" s="28"/>
      <c r="AJ12" s="28"/>
      <c r="AK12" s="28"/>
      <c r="AL12" s="28"/>
      <c r="AM12" s="28"/>
    </row>
    <row r="13" spans="1:39" s="29" customFormat="1" ht="22.5" customHeight="1" x14ac:dyDescent="0.2">
      <c r="A13" s="369"/>
      <c r="B13" s="32" t="s">
        <v>46</v>
      </c>
      <c r="C13" s="334" t="s">
        <v>53</v>
      </c>
      <c r="D13" s="334"/>
      <c r="E13" s="334"/>
      <c r="F13" s="334"/>
      <c r="G13" s="334"/>
      <c r="H13" s="334"/>
      <c r="I13" s="334"/>
      <c r="J13" s="334"/>
      <c r="K13" s="334"/>
      <c r="L13" s="334"/>
      <c r="M13" s="334"/>
      <c r="N13" s="335"/>
      <c r="O13" s="336"/>
      <c r="P13" s="337"/>
      <c r="Q13" s="27"/>
      <c r="R13" s="27"/>
      <c r="S13" s="30"/>
      <c r="T13"/>
      <c r="U13"/>
      <c r="V13"/>
      <c r="W13"/>
      <c r="X13"/>
      <c r="Y13"/>
      <c r="Z13"/>
      <c r="AA13" s="28"/>
      <c r="AB13" s="28"/>
      <c r="AC13" s="28"/>
      <c r="AD13" s="28"/>
      <c r="AE13" s="28"/>
      <c r="AF13" s="28"/>
      <c r="AG13" s="28"/>
      <c r="AH13" s="28"/>
      <c r="AI13" s="28"/>
      <c r="AJ13" s="28"/>
      <c r="AK13" s="28"/>
      <c r="AL13" s="28"/>
      <c r="AM13" s="28"/>
    </row>
    <row r="14" spans="1:39" s="29" customFormat="1" ht="22.5" customHeight="1" x14ac:dyDescent="0.2">
      <c r="A14" s="369"/>
      <c r="B14" s="32" t="s">
        <v>47</v>
      </c>
      <c r="C14" s="334" t="s">
        <v>54</v>
      </c>
      <c r="D14" s="334"/>
      <c r="E14" s="334"/>
      <c r="F14" s="334"/>
      <c r="G14" s="334"/>
      <c r="H14" s="334"/>
      <c r="I14" s="334"/>
      <c r="J14" s="334"/>
      <c r="K14" s="334"/>
      <c r="L14" s="334"/>
      <c r="M14" s="334"/>
      <c r="N14" s="335"/>
      <c r="O14" s="336"/>
      <c r="P14" s="337"/>
      <c r="Q14" s="27"/>
      <c r="R14" s="27"/>
      <c r="S14" s="30"/>
      <c r="T14"/>
      <c r="U14"/>
      <c r="V14"/>
      <c r="W14"/>
      <c r="X14"/>
      <c r="Y14"/>
      <c r="Z14"/>
      <c r="AA14" s="28"/>
      <c r="AB14" s="28"/>
      <c r="AC14" s="28"/>
      <c r="AD14" s="28"/>
      <c r="AE14" s="28"/>
      <c r="AF14" s="28"/>
      <c r="AG14" s="28"/>
      <c r="AH14" s="28"/>
      <c r="AI14" s="28"/>
      <c r="AJ14" s="28"/>
      <c r="AK14" s="28"/>
      <c r="AL14" s="28"/>
      <c r="AM14" s="28"/>
    </row>
    <row r="15" spans="1:39" s="36" customFormat="1" ht="22.5" customHeight="1" x14ac:dyDescent="0.2">
      <c r="A15" s="369"/>
      <c r="B15" s="32" t="s">
        <v>48</v>
      </c>
      <c r="C15" s="334" t="s">
        <v>77</v>
      </c>
      <c r="D15" s="334"/>
      <c r="E15" s="334"/>
      <c r="F15" s="334"/>
      <c r="G15" s="334"/>
      <c r="H15" s="334"/>
      <c r="I15" s="334"/>
      <c r="J15" s="334"/>
      <c r="K15" s="334"/>
      <c r="L15" s="334"/>
      <c r="M15" s="334"/>
      <c r="N15" s="335"/>
      <c r="O15" s="336"/>
      <c r="P15" s="337"/>
      <c r="Q15" s="34"/>
      <c r="R15" s="34"/>
      <c r="S15" s="35"/>
      <c r="T15"/>
      <c r="U15"/>
      <c r="V15"/>
      <c r="W15"/>
      <c r="X15"/>
      <c r="Y15"/>
      <c r="Z15" s="28"/>
      <c r="AA15" s="28"/>
      <c r="AB15" s="28"/>
      <c r="AC15" s="28"/>
      <c r="AD15" s="28"/>
      <c r="AE15" s="28"/>
      <c r="AF15" s="28"/>
      <c r="AG15" s="28"/>
      <c r="AH15" s="28"/>
      <c r="AI15" s="28"/>
      <c r="AJ15" s="28"/>
      <c r="AK15" s="28"/>
      <c r="AL15" s="28"/>
      <c r="AM15" s="28"/>
    </row>
    <row r="16" spans="1:39" s="36" customFormat="1" ht="22.5" customHeight="1" x14ac:dyDescent="0.2">
      <c r="A16" s="369"/>
      <c r="B16" s="32" t="s">
        <v>49</v>
      </c>
      <c r="C16" s="354" t="s">
        <v>78</v>
      </c>
      <c r="D16" s="354"/>
      <c r="E16" s="354"/>
      <c r="F16" s="354"/>
      <c r="G16" s="354"/>
      <c r="H16" s="354"/>
      <c r="I16" s="354"/>
      <c r="J16" s="354"/>
      <c r="K16" s="354"/>
      <c r="L16" s="354"/>
      <c r="M16" s="354"/>
      <c r="N16" s="335"/>
      <c r="O16" s="336"/>
      <c r="P16" s="337"/>
      <c r="S16" s="74"/>
      <c r="T16"/>
      <c r="U16"/>
      <c r="V16"/>
      <c r="W16"/>
      <c r="X16"/>
      <c r="Y16"/>
      <c r="Z16" s="28"/>
      <c r="AA16" s="28"/>
      <c r="AB16" s="28"/>
      <c r="AC16" s="28"/>
      <c r="AD16" s="28"/>
      <c r="AE16" s="28"/>
      <c r="AF16" s="28"/>
      <c r="AG16" s="28"/>
      <c r="AH16" s="28"/>
      <c r="AI16" s="28"/>
      <c r="AJ16" s="28"/>
      <c r="AK16" s="28"/>
      <c r="AL16" s="28"/>
      <c r="AM16" s="28"/>
    </row>
    <row r="17" spans="1:39" s="36" customFormat="1" ht="22.5" customHeight="1" x14ac:dyDescent="0.2">
      <c r="A17" s="369"/>
      <c r="B17" s="32" t="s">
        <v>50</v>
      </c>
      <c r="C17" s="69" t="s">
        <v>114</v>
      </c>
      <c r="D17" s="69"/>
      <c r="E17" s="69"/>
      <c r="F17" s="69"/>
      <c r="G17" s="69"/>
      <c r="H17" s="69"/>
      <c r="I17" s="69"/>
      <c r="J17" s="69"/>
      <c r="K17" s="69"/>
      <c r="L17" s="69"/>
      <c r="M17" s="69"/>
      <c r="N17" s="335"/>
      <c r="O17" s="336"/>
      <c r="P17" s="337"/>
      <c r="Q17" s="347" t="s">
        <v>79</v>
      </c>
      <c r="R17" s="348"/>
      <c r="S17" s="349"/>
      <c r="T17"/>
      <c r="U17"/>
      <c r="V17"/>
      <c r="W17"/>
      <c r="X17"/>
      <c r="Y17"/>
      <c r="Z17" s="28"/>
      <c r="AA17" s="28"/>
      <c r="AB17" s="28"/>
      <c r="AC17" s="28"/>
      <c r="AD17" s="28"/>
      <c r="AE17" s="28"/>
      <c r="AF17" s="28"/>
      <c r="AG17" s="28"/>
      <c r="AH17" s="28"/>
      <c r="AI17" s="28"/>
      <c r="AJ17" s="28"/>
      <c r="AK17" s="28"/>
      <c r="AL17" s="28"/>
      <c r="AM17" s="28"/>
    </row>
    <row r="18" spans="1:39" s="36" customFormat="1" ht="22.5" customHeight="1" thickBot="1" x14ac:dyDescent="0.25">
      <c r="A18" s="369"/>
      <c r="B18" s="32" t="s">
        <v>115</v>
      </c>
      <c r="C18" s="69" t="s">
        <v>116</v>
      </c>
      <c r="D18" s="69"/>
      <c r="E18" s="69"/>
      <c r="F18" s="69"/>
      <c r="G18" s="69"/>
      <c r="H18" s="69"/>
      <c r="I18" s="69"/>
      <c r="J18" s="69"/>
      <c r="K18" s="69"/>
      <c r="L18" s="69"/>
      <c r="M18" s="69"/>
      <c r="N18" s="335"/>
      <c r="O18" s="336"/>
      <c r="P18" s="337"/>
      <c r="Q18" s="331">
        <f>SUM(N7:P18)</f>
        <v>0</v>
      </c>
      <c r="R18" s="350"/>
      <c r="S18" s="351"/>
      <c r="T18"/>
      <c r="U18"/>
      <c r="V18"/>
      <c r="W18"/>
      <c r="X18"/>
      <c r="Y18"/>
      <c r="Z18" s="28"/>
      <c r="AA18" s="28"/>
      <c r="AB18" s="28"/>
      <c r="AC18" s="28"/>
      <c r="AD18" s="28"/>
      <c r="AE18" s="28"/>
      <c r="AF18" s="28"/>
      <c r="AG18" s="28"/>
      <c r="AH18" s="28"/>
      <c r="AI18" s="28"/>
      <c r="AJ18" s="28"/>
      <c r="AK18" s="28"/>
      <c r="AL18" s="28"/>
      <c r="AM18" s="28"/>
    </row>
    <row r="19" spans="1:39" s="36" customFormat="1" ht="21.95" customHeight="1" thickTop="1" x14ac:dyDescent="0.2">
      <c r="A19" s="342" t="s">
        <v>80</v>
      </c>
      <c r="B19" s="85" t="s">
        <v>55</v>
      </c>
      <c r="C19" s="300" t="s">
        <v>81</v>
      </c>
      <c r="D19" s="300"/>
      <c r="E19" s="300"/>
      <c r="F19" s="300"/>
      <c r="G19" s="300"/>
      <c r="H19" s="300"/>
      <c r="I19" s="300"/>
      <c r="J19" s="300"/>
      <c r="K19" s="300"/>
      <c r="L19" s="300"/>
      <c r="M19" s="300"/>
      <c r="N19" s="301"/>
      <c r="O19" s="302"/>
      <c r="P19" s="303"/>
      <c r="Q19" s="86"/>
      <c r="R19" s="86"/>
      <c r="S19" s="87"/>
      <c r="T19"/>
      <c r="U19"/>
      <c r="V19"/>
      <c r="W19"/>
      <c r="X19"/>
      <c r="Y19"/>
      <c r="Z19" s="28"/>
      <c r="AA19" s="28"/>
      <c r="AB19" s="28"/>
      <c r="AC19" s="28"/>
      <c r="AD19" s="28"/>
      <c r="AE19" s="28"/>
      <c r="AF19" s="28"/>
      <c r="AG19" s="28"/>
      <c r="AH19" s="28"/>
      <c r="AI19" s="28"/>
      <c r="AJ19" s="28"/>
      <c r="AK19" s="28"/>
      <c r="AL19" s="28"/>
      <c r="AM19" s="28"/>
    </row>
    <row r="20" spans="1:39" s="36" customFormat="1" ht="21.95" customHeight="1" x14ac:dyDescent="0.2">
      <c r="A20" s="352"/>
      <c r="B20" s="32" t="s">
        <v>56</v>
      </c>
      <c r="C20" s="334" t="s">
        <v>59</v>
      </c>
      <c r="D20" s="334"/>
      <c r="E20" s="334"/>
      <c r="F20" s="334"/>
      <c r="G20" s="334"/>
      <c r="H20" s="334"/>
      <c r="I20" s="334"/>
      <c r="J20" s="334"/>
      <c r="K20" s="334"/>
      <c r="L20" s="334"/>
      <c r="M20" s="334"/>
      <c r="N20" s="335"/>
      <c r="O20" s="336"/>
      <c r="P20" s="337"/>
      <c r="Q20" s="27"/>
      <c r="R20" s="27"/>
      <c r="S20" s="30"/>
      <c r="T20"/>
      <c r="U20"/>
      <c r="V20"/>
      <c r="W20"/>
      <c r="X20"/>
      <c r="Y20"/>
      <c r="Z20" s="28"/>
      <c r="AA20" s="28"/>
      <c r="AB20" s="28"/>
      <c r="AC20" s="28"/>
      <c r="AD20" s="28"/>
      <c r="AE20" s="28"/>
      <c r="AF20" s="28"/>
      <c r="AG20" s="28"/>
      <c r="AH20" s="28"/>
      <c r="AI20" s="28"/>
      <c r="AJ20" s="28"/>
      <c r="AK20" s="28"/>
      <c r="AL20" s="28"/>
      <c r="AM20" s="28"/>
    </row>
    <row r="21" spans="1:39" s="36" customFormat="1" ht="21.95" customHeight="1" x14ac:dyDescent="0.2">
      <c r="A21" s="352"/>
      <c r="B21" s="32" t="s">
        <v>57</v>
      </c>
      <c r="C21" s="354" t="s">
        <v>112</v>
      </c>
      <c r="D21" s="354"/>
      <c r="E21" s="354"/>
      <c r="F21" s="354"/>
      <c r="G21" s="354"/>
      <c r="H21" s="334"/>
      <c r="I21" s="334"/>
      <c r="J21" s="334"/>
      <c r="K21" s="334"/>
      <c r="L21" s="334"/>
      <c r="M21" s="334"/>
      <c r="N21" s="335">
        <f>Fest!P16</f>
        <v>0</v>
      </c>
      <c r="O21" s="336"/>
      <c r="P21" s="337"/>
      <c r="Q21" s="34"/>
      <c r="R21" s="34"/>
      <c r="S21" s="35"/>
      <c r="T21"/>
      <c r="U21"/>
      <c r="V21"/>
      <c r="W21"/>
      <c r="X21"/>
      <c r="Y21"/>
      <c r="Z21" s="28"/>
      <c r="AA21" s="28"/>
      <c r="AB21" s="28"/>
      <c r="AC21" s="28"/>
      <c r="AD21" s="28"/>
      <c r="AE21" s="28"/>
      <c r="AF21" s="28"/>
      <c r="AG21" s="28"/>
      <c r="AH21" s="28"/>
      <c r="AI21" s="28"/>
      <c r="AJ21" s="28"/>
      <c r="AK21" s="28"/>
      <c r="AL21" s="28"/>
      <c r="AM21" s="28"/>
    </row>
    <row r="22" spans="1:39" s="36" customFormat="1" ht="21.95" customHeight="1" x14ac:dyDescent="0.2">
      <c r="A22" s="352"/>
      <c r="B22" s="32" t="s">
        <v>58</v>
      </c>
      <c r="C22" s="334" t="s">
        <v>121</v>
      </c>
      <c r="D22" s="334"/>
      <c r="E22" s="334"/>
      <c r="F22" s="334"/>
      <c r="G22" s="334"/>
      <c r="H22" s="334"/>
      <c r="I22" s="334"/>
      <c r="J22" s="334"/>
      <c r="K22" s="334"/>
      <c r="L22" s="334"/>
      <c r="M22" s="334"/>
      <c r="N22" s="335"/>
      <c r="O22" s="336"/>
      <c r="P22" s="337"/>
      <c r="Q22" s="27"/>
      <c r="R22" s="27"/>
      <c r="S22" s="30"/>
      <c r="T22"/>
      <c r="U22"/>
      <c r="V22"/>
      <c r="W22"/>
      <c r="X22"/>
      <c r="Y22"/>
      <c r="Z22" s="28"/>
      <c r="AA22" s="28"/>
      <c r="AB22" s="28"/>
      <c r="AC22" s="28"/>
      <c r="AD22" s="28"/>
      <c r="AE22" s="28"/>
      <c r="AF22" s="28"/>
      <c r="AG22" s="28"/>
      <c r="AH22" s="28"/>
      <c r="AI22" s="28"/>
      <c r="AJ22" s="28"/>
      <c r="AK22" s="28"/>
      <c r="AL22" s="28"/>
      <c r="AM22" s="28"/>
    </row>
    <row r="23" spans="1:39" s="36" customFormat="1" ht="21.95" customHeight="1" x14ac:dyDescent="0.2">
      <c r="A23" s="352"/>
      <c r="B23" s="33" t="s">
        <v>118</v>
      </c>
      <c r="C23" s="334" t="s">
        <v>119</v>
      </c>
      <c r="D23" s="334"/>
      <c r="E23" s="334"/>
      <c r="F23" s="334"/>
      <c r="G23" s="334"/>
      <c r="H23" s="334"/>
      <c r="I23" s="334"/>
      <c r="J23" s="334"/>
      <c r="K23" s="334"/>
      <c r="L23" s="334"/>
      <c r="M23" s="334"/>
      <c r="N23" s="335"/>
      <c r="O23" s="336"/>
      <c r="P23" s="337"/>
      <c r="Q23" s="339" t="s">
        <v>82</v>
      </c>
      <c r="R23" s="339"/>
      <c r="S23" s="340"/>
      <c r="T23"/>
      <c r="U23"/>
      <c r="V23"/>
      <c r="W23"/>
      <c r="X23"/>
      <c r="Y23"/>
      <c r="Z23" s="28"/>
      <c r="AA23" s="28"/>
      <c r="AB23" s="28"/>
      <c r="AC23" s="28"/>
      <c r="AD23" s="28"/>
      <c r="AE23" s="28"/>
      <c r="AF23" s="28"/>
      <c r="AG23" s="28"/>
      <c r="AH23" s="28"/>
      <c r="AI23" s="28"/>
      <c r="AJ23" s="28"/>
      <c r="AK23" s="28"/>
      <c r="AL23" s="28"/>
      <c r="AM23" s="28"/>
    </row>
    <row r="24" spans="1:39" s="36" customFormat="1" ht="21.95" customHeight="1" thickBot="1" x14ac:dyDescent="0.25">
      <c r="A24" s="353"/>
      <c r="B24" s="88" t="s">
        <v>120</v>
      </c>
      <c r="C24" s="341" t="s">
        <v>140</v>
      </c>
      <c r="D24" s="341"/>
      <c r="E24" s="341"/>
      <c r="F24" s="341"/>
      <c r="G24" s="341"/>
      <c r="H24" s="341"/>
      <c r="I24" s="341"/>
      <c r="J24" s="341"/>
      <c r="K24" s="341"/>
      <c r="L24" s="341"/>
      <c r="M24" s="341"/>
      <c r="N24" s="308"/>
      <c r="O24" s="309"/>
      <c r="P24" s="310"/>
      <c r="Q24" s="331">
        <f>SUM(N19:P24)</f>
        <v>0</v>
      </c>
      <c r="R24" s="332"/>
      <c r="S24" s="333"/>
      <c r="T24"/>
      <c r="U24"/>
      <c r="V24"/>
      <c r="W24"/>
      <c r="X24"/>
      <c r="Y24"/>
      <c r="Z24" s="28"/>
      <c r="AA24" s="28"/>
      <c r="AB24" s="28"/>
      <c r="AC24" s="28"/>
      <c r="AD24" s="28"/>
      <c r="AE24" s="28"/>
      <c r="AF24" s="28"/>
      <c r="AG24" s="28"/>
      <c r="AH24" s="28"/>
      <c r="AI24" s="28"/>
      <c r="AJ24" s="28"/>
      <c r="AK24" s="28"/>
      <c r="AL24" s="28"/>
      <c r="AM24" s="28"/>
    </row>
    <row r="25" spans="1:39" s="36" customFormat="1" ht="22.5" customHeight="1" thickTop="1" x14ac:dyDescent="0.2">
      <c r="A25" s="342" t="s">
        <v>83</v>
      </c>
      <c r="B25" s="85" t="s">
        <v>60</v>
      </c>
      <c r="C25" s="89" t="s">
        <v>84</v>
      </c>
      <c r="D25" s="89"/>
      <c r="E25" s="89"/>
      <c r="F25" s="89"/>
      <c r="G25" s="89"/>
      <c r="H25" s="89"/>
      <c r="I25" s="89"/>
      <c r="J25" s="89"/>
      <c r="K25" s="89"/>
      <c r="L25" s="89"/>
      <c r="M25" s="89"/>
      <c r="N25" s="301"/>
      <c r="O25" s="302"/>
      <c r="P25" s="303"/>
      <c r="Q25" s="86"/>
      <c r="R25" s="86"/>
      <c r="S25" s="87"/>
      <c r="T25"/>
      <c r="U25"/>
      <c r="V25"/>
      <c r="W25"/>
      <c r="X25"/>
      <c r="Y25"/>
      <c r="Z25" s="28"/>
      <c r="AA25" s="28"/>
      <c r="AB25" s="28"/>
      <c r="AC25" s="28"/>
      <c r="AD25" s="28"/>
      <c r="AE25" s="28"/>
      <c r="AF25" s="28"/>
      <c r="AG25" s="28"/>
      <c r="AH25" s="28"/>
      <c r="AI25" s="28"/>
      <c r="AJ25" s="28"/>
      <c r="AK25" s="28"/>
      <c r="AL25" s="28"/>
      <c r="AM25" s="28"/>
    </row>
    <row r="26" spans="1:39" s="36" customFormat="1" ht="22.5" customHeight="1" x14ac:dyDescent="0.2">
      <c r="A26" s="343"/>
      <c r="B26" s="32" t="s">
        <v>61</v>
      </c>
      <c r="C26" s="62" t="s">
        <v>145</v>
      </c>
      <c r="D26" s="62"/>
      <c r="E26" s="62"/>
      <c r="F26" s="62"/>
      <c r="G26" s="62"/>
      <c r="H26" s="62"/>
      <c r="I26" s="62"/>
      <c r="J26" s="62"/>
      <c r="K26" s="62"/>
      <c r="L26" s="62"/>
      <c r="M26" s="62"/>
      <c r="N26" s="335"/>
      <c r="O26" s="336"/>
      <c r="P26" s="337"/>
      <c r="Q26" s="27"/>
      <c r="R26" s="27"/>
      <c r="S26" s="30"/>
      <c r="T26"/>
      <c r="U26"/>
      <c r="V26"/>
      <c r="W26"/>
      <c r="X26"/>
      <c r="Y26"/>
      <c r="Z26" s="28"/>
      <c r="AA26" s="28"/>
      <c r="AB26" s="28"/>
      <c r="AC26" s="28"/>
      <c r="AD26" s="28"/>
      <c r="AE26" s="28"/>
      <c r="AF26" s="28"/>
      <c r="AG26" s="28"/>
      <c r="AH26" s="28"/>
      <c r="AI26" s="28"/>
      <c r="AJ26" s="28"/>
      <c r="AK26" s="28"/>
      <c r="AL26" s="28"/>
      <c r="AM26" s="28"/>
    </row>
    <row r="27" spans="1:39" s="36" customFormat="1" ht="27.75" customHeight="1" x14ac:dyDescent="0.2">
      <c r="A27" s="343"/>
      <c r="B27" s="32" t="s">
        <v>62</v>
      </c>
      <c r="C27" s="334" t="s">
        <v>141</v>
      </c>
      <c r="D27" s="334"/>
      <c r="E27" s="334"/>
      <c r="F27" s="334"/>
      <c r="G27" s="334"/>
      <c r="H27" s="334"/>
      <c r="I27" s="334"/>
      <c r="J27" s="334"/>
      <c r="K27" s="334"/>
      <c r="L27" s="334"/>
      <c r="M27" s="334"/>
      <c r="N27" s="335"/>
      <c r="O27" s="336"/>
      <c r="P27" s="337"/>
      <c r="Q27" s="27"/>
      <c r="R27" s="27"/>
      <c r="S27" s="30"/>
      <c r="T27"/>
      <c r="U27"/>
      <c r="V27"/>
      <c r="W27"/>
      <c r="X27"/>
      <c r="Y27"/>
      <c r="Z27" s="28"/>
      <c r="AA27" s="28"/>
      <c r="AB27" s="28"/>
      <c r="AC27" s="28"/>
      <c r="AD27" s="28"/>
      <c r="AE27" s="28"/>
      <c r="AF27" s="28"/>
      <c r="AG27" s="28"/>
      <c r="AH27" s="28"/>
      <c r="AI27" s="28"/>
      <c r="AJ27" s="28"/>
      <c r="AK27" s="28"/>
      <c r="AL27" s="28"/>
      <c r="AM27" s="28"/>
    </row>
    <row r="28" spans="1:39" s="36" customFormat="1" ht="27.75" customHeight="1" x14ac:dyDescent="0.2">
      <c r="A28" s="343"/>
      <c r="B28" s="32" t="s">
        <v>63</v>
      </c>
      <c r="C28" s="334" t="s">
        <v>142</v>
      </c>
      <c r="D28" s="334"/>
      <c r="E28" s="334" t="s">
        <v>64</v>
      </c>
      <c r="F28" s="334" t="s">
        <v>65</v>
      </c>
      <c r="G28" s="334"/>
      <c r="H28" s="334"/>
      <c r="I28" s="334"/>
      <c r="J28" s="334"/>
      <c r="K28" s="334"/>
      <c r="L28" s="334"/>
      <c r="M28" s="334"/>
      <c r="N28" s="335"/>
      <c r="O28" s="336"/>
      <c r="P28" s="337"/>
      <c r="Q28" s="27"/>
      <c r="R28" s="27"/>
      <c r="S28" s="30"/>
      <c r="T28"/>
      <c r="U28"/>
      <c r="V28"/>
      <c r="W28"/>
      <c r="X28"/>
      <c r="Y28"/>
      <c r="Z28" s="28"/>
      <c r="AA28" s="28"/>
      <c r="AB28" s="28"/>
      <c r="AC28" s="28"/>
      <c r="AD28" s="28"/>
      <c r="AE28" s="28"/>
      <c r="AF28" s="28"/>
      <c r="AG28" s="28"/>
      <c r="AH28" s="28"/>
      <c r="AI28" s="28"/>
      <c r="AJ28" s="28"/>
      <c r="AK28" s="28"/>
      <c r="AL28" s="28"/>
      <c r="AM28" s="28"/>
    </row>
    <row r="29" spans="1:39" s="36" customFormat="1" ht="22.5" customHeight="1" x14ac:dyDescent="0.2">
      <c r="A29" s="343"/>
      <c r="B29" s="32" t="s">
        <v>66</v>
      </c>
      <c r="C29" s="338" t="s">
        <v>117</v>
      </c>
      <c r="D29" s="338"/>
      <c r="E29" s="338"/>
      <c r="F29" s="338"/>
      <c r="G29" s="338"/>
      <c r="H29" s="338"/>
      <c r="I29" s="338"/>
      <c r="J29" s="338"/>
      <c r="K29" s="338"/>
      <c r="L29" s="338"/>
      <c r="M29" s="338"/>
      <c r="N29" s="335"/>
      <c r="O29" s="336"/>
      <c r="P29" s="337"/>
      <c r="Q29" s="27"/>
      <c r="R29" s="27"/>
      <c r="S29" s="30"/>
      <c r="T29"/>
      <c r="U29"/>
      <c r="V29"/>
      <c r="W29"/>
      <c r="X29"/>
      <c r="Y29"/>
      <c r="Z29" s="28"/>
      <c r="AA29" s="28"/>
      <c r="AB29" s="28"/>
      <c r="AC29" s="28"/>
      <c r="AD29" s="28"/>
      <c r="AE29" s="28"/>
      <c r="AF29" s="28"/>
      <c r="AG29" s="28"/>
      <c r="AH29" s="28"/>
      <c r="AI29" s="28"/>
      <c r="AJ29" s="28"/>
      <c r="AK29" s="28"/>
      <c r="AL29" s="28"/>
      <c r="AM29" s="28"/>
    </row>
    <row r="30" spans="1:39" s="36" customFormat="1" ht="22.5" customHeight="1" x14ac:dyDescent="0.2">
      <c r="A30" s="343"/>
      <c r="B30" s="32" t="s">
        <v>67</v>
      </c>
      <c r="C30" s="345" t="s">
        <v>126</v>
      </c>
      <c r="D30" s="345"/>
      <c r="E30" s="345"/>
      <c r="F30" s="345"/>
      <c r="G30" s="345"/>
      <c r="H30" s="345"/>
      <c r="I30" s="345"/>
      <c r="J30" s="345"/>
      <c r="K30" s="345"/>
      <c r="L30" s="345"/>
      <c r="M30" s="345"/>
      <c r="N30" s="335"/>
      <c r="O30" s="336"/>
      <c r="P30" s="337"/>
      <c r="Q30" s="34"/>
      <c r="R30" s="34"/>
      <c r="S30" s="35"/>
      <c r="T30"/>
      <c r="U30"/>
      <c r="V30"/>
      <c r="W30"/>
      <c r="X30"/>
      <c r="Y30"/>
      <c r="Z30" s="28"/>
      <c r="AA30" s="28"/>
      <c r="AB30" s="28"/>
      <c r="AC30" s="28"/>
      <c r="AD30" s="28"/>
      <c r="AE30" s="28"/>
      <c r="AF30" s="28"/>
      <c r="AG30" s="28"/>
      <c r="AH30" s="28"/>
      <c r="AI30" s="28"/>
      <c r="AJ30" s="28"/>
      <c r="AK30" s="28"/>
      <c r="AL30" s="28"/>
      <c r="AM30" s="28"/>
    </row>
    <row r="31" spans="1:39" s="36" customFormat="1" ht="22.5" customHeight="1" x14ac:dyDescent="0.2">
      <c r="A31" s="343"/>
      <c r="B31" s="32" t="s">
        <v>68</v>
      </c>
      <c r="C31" s="346" t="s">
        <v>127</v>
      </c>
      <c r="D31" s="346"/>
      <c r="E31" s="346"/>
      <c r="F31" s="346"/>
      <c r="G31" s="346"/>
      <c r="H31" s="346"/>
      <c r="I31" s="346"/>
      <c r="J31" s="346"/>
      <c r="K31" s="346"/>
      <c r="L31" s="346"/>
      <c r="M31" s="346"/>
      <c r="N31" s="335"/>
      <c r="O31" s="336"/>
      <c r="P31" s="337"/>
      <c r="Q31" s="339" t="s">
        <v>85</v>
      </c>
      <c r="R31" s="339"/>
      <c r="S31" s="340"/>
      <c r="T31"/>
      <c r="U31"/>
      <c r="V31"/>
      <c r="W31"/>
      <c r="X31"/>
      <c r="Y31"/>
      <c r="Z31" s="28"/>
      <c r="AA31" s="28"/>
      <c r="AB31" s="28"/>
      <c r="AC31" s="28"/>
      <c r="AD31" s="28"/>
      <c r="AE31" s="28"/>
      <c r="AF31" s="28"/>
      <c r="AG31" s="28"/>
      <c r="AH31" s="28"/>
      <c r="AI31" s="28"/>
      <c r="AJ31" s="28"/>
      <c r="AK31" s="28"/>
      <c r="AL31" s="28"/>
      <c r="AM31" s="28"/>
    </row>
    <row r="32" spans="1:39" s="36" customFormat="1" ht="22.5" customHeight="1" thickBot="1" x14ac:dyDescent="0.25">
      <c r="A32" s="344"/>
      <c r="B32" s="90" t="s">
        <v>69</v>
      </c>
      <c r="C32" s="341" t="s">
        <v>143</v>
      </c>
      <c r="D32" s="341"/>
      <c r="E32" s="341"/>
      <c r="F32" s="341"/>
      <c r="G32" s="341"/>
      <c r="H32" s="341"/>
      <c r="I32" s="341"/>
      <c r="J32" s="341"/>
      <c r="K32" s="341"/>
      <c r="L32" s="341"/>
      <c r="M32" s="341"/>
      <c r="N32" s="308"/>
      <c r="O32" s="309"/>
      <c r="P32" s="310"/>
      <c r="Q32" s="331">
        <f>SUM(N25:P32)</f>
        <v>0</v>
      </c>
      <c r="R32" s="332"/>
      <c r="S32" s="333"/>
      <c r="T32"/>
      <c r="U32"/>
      <c r="V32"/>
      <c r="W32"/>
      <c r="X32"/>
      <c r="Y32"/>
      <c r="Z32" s="28"/>
      <c r="AA32" s="28"/>
      <c r="AB32" s="28"/>
      <c r="AC32" s="28"/>
      <c r="AD32" s="28"/>
      <c r="AE32" s="28"/>
      <c r="AF32" s="28"/>
      <c r="AG32" s="28"/>
      <c r="AH32" s="28"/>
      <c r="AI32" s="28"/>
      <c r="AJ32" s="28"/>
      <c r="AK32" s="28"/>
      <c r="AL32" s="28"/>
      <c r="AM32" s="28"/>
    </row>
    <row r="33" spans="1:39" s="36" customFormat="1" ht="26.25" customHeight="1" thickTop="1" x14ac:dyDescent="0.2">
      <c r="A33" s="298" t="s">
        <v>86</v>
      </c>
      <c r="B33" s="85" t="s">
        <v>70</v>
      </c>
      <c r="C33" s="300" t="s">
        <v>71</v>
      </c>
      <c r="D33" s="300"/>
      <c r="E33" s="300"/>
      <c r="F33" s="300"/>
      <c r="G33" s="300"/>
      <c r="H33" s="300"/>
      <c r="I33" s="300"/>
      <c r="J33" s="300"/>
      <c r="K33" s="300"/>
      <c r="L33" s="300"/>
      <c r="M33" s="300"/>
      <c r="N33" s="301"/>
      <c r="O33" s="302"/>
      <c r="P33" s="303"/>
      <c r="Q33" s="304" t="s">
        <v>87</v>
      </c>
      <c r="R33" s="304"/>
      <c r="S33" s="305"/>
      <c r="T33"/>
      <c r="U33"/>
      <c r="V33"/>
      <c r="W33"/>
      <c r="X33"/>
      <c r="Y33"/>
      <c r="Z33" s="28"/>
      <c r="AA33" s="28"/>
      <c r="AB33" s="28"/>
      <c r="AC33" s="28"/>
      <c r="AD33" s="28"/>
      <c r="AE33" s="28"/>
      <c r="AF33" s="28"/>
      <c r="AG33" s="28"/>
      <c r="AH33" s="28"/>
      <c r="AI33" s="28"/>
      <c r="AJ33" s="28"/>
      <c r="AK33" s="28"/>
      <c r="AL33" s="28"/>
      <c r="AM33" s="28"/>
    </row>
    <row r="34" spans="1:39" s="36" customFormat="1" ht="26.25" customHeight="1" thickBot="1" x14ac:dyDescent="0.25">
      <c r="A34" s="299"/>
      <c r="B34" s="84" t="s">
        <v>72</v>
      </c>
      <c r="C34" s="306" t="s">
        <v>124</v>
      </c>
      <c r="D34" s="307"/>
      <c r="E34" s="307"/>
      <c r="F34" s="307"/>
      <c r="G34" s="307"/>
      <c r="H34" s="307"/>
      <c r="I34" s="307"/>
      <c r="J34" s="307"/>
      <c r="K34" s="307"/>
      <c r="L34" s="307"/>
      <c r="M34" s="307"/>
      <c r="N34" s="308"/>
      <c r="O34" s="309"/>
      <c r="P34" s="310"/>
      <c r="Q34" s="311">
        <f>SUM(N33:P34)</f>
        <v>0</v>
      </c>
      <c r="R34" s="311"/>
      <c r="S34" s="312"/>
      <c r="T34"/>
      <c r="U34"/>
      <c r="V34"/>
      <c r="W34"/>
      <c r="X34"/>
      <c r="Y34"/>
      <c r="Z34" s="28"/>
      <c r="AA34" s="28"/>
      <c r="AB34" s="28"/>
      <c r="AC34" s="28"/>
      <c r="AD34" s="28"/>
      <c r="AE34" s="28"/>
      <c r="AF34" s="28"/>
      <c r="AG34" s="28"/>
      <c r="AH34" s="28"/>
      <c r="AI34" s="28"/>
      <c r="AJ34" s="28"/>
      <c r="AK34" s="28"/>
      <c r="AL34" s="28"/>
      <c r="AM34" s="28"/>
    </row>
    <row r="35" spans="1:39" s="36" customFormat="1" ht="26.25" customHeight="1" thickTop="1" x14ac:dyDescent="0.2">
      <c r="A35" s="316" t="s">
        <v>88</v>
      </c>
      <c r="B35" s="85" t="s">
        <v>89</v>
      </c>
      <c r="C35" s="91" t="s">
        <v>136</v>
      </c>
      <c r="D35" s="92"/>
      <c r="E35" s="92"/>
      <c r="F35" s="92"/>
      <c r="G35" s="92"/>
      <c r="H35" s="92"/>
      <c r="I35" s="92"/>
      <c r="J35" s="92"/>
      <c r="K35" s="93"/>
      <c r="L35" s="93"/>
      <c r="M35" s="93"/>
      <c r="N35" s="318">
        <f>'BM I'!L17+'BM II'!N19</f>
        <v>0</v>
      </c>
      <c r="O35" s="302"/>
      <c r="P35" s="319"/>
      <c r="Q35" s="320" t="s">
        <v>90</v>
      </c>
      <c r="R35" s="304"/>
      <c r="S35" s="305"/>
      <c r="T35"/>
      <c r="U35"/>
      <c r="V35"/>
      <c r="W35"/>
      <c r="X35"/>
      <c r="Y35"/>
      <c r="Z35" s="28"/>
      <c r="AA35" s="28"/>
      <c r="AB35" s="28"/>
      <c r="AC35" s="28"/>
      <c r="AD35" s="28"/>
      <c r="AE35" s="28"/>
      <c r="AF35" s="28"/>
      <c r="AG35" s="28"/>
      <c r="AH35" s="28"/>
      <c r="AI35" s="28"/>
      <c r="AJ35" s="28"/>
      <c r="AK35" s="28"/>
      <c r="AL35" s="28"/>
      <c r="AM35" s="28"/>
    </row>
    <row r="36" spans="1:39" s="36" customFormat="1" ht="26.25" customHeight="1" thickBot="1" x14ac:dyDescent="0.25">
      <c r="A36" s="317"/>
      <c r="B36" s="97" t="s">
        <v>91</v>
      </c>
      <c r="C36" s="321" t="s">
        <v>135</v>
      </c>
      <c r="D36" s="322"/>
      <c r="E36" s="322"/>
      <c r="F36" s="322"/>
      <c r="G36" s="322"/>
      <c r="H36" s="322"/>
      <c r="I36" s="322"/>
      <c r="J36" s="322"/>
      <c r="K36" s="323"/>
      <c r="L36" s="323"/>
      <c r="M36" s="324"/>
      <c r="N36" s="325">
        <f>EPM!L15</f>
        <v>0</v>
      </c>
      <c r="O36" s="326"/>
      <c r="P36" s="327"/>
      <c r="Q36" s="328">
        <f>SUM(N35:P36)</f>
        <v>0</v>
      </c>
      <c r="R36" s="329"/>
      <c r="S36" s="330"/>
      <c r="T36"/>
      <c r="U36"/>
      <c r="V36"/>
      <c r="W36"/>
      <c r="X36"/>
      <c r="Y36"/>
      <c r="Z36" s="28"/>
      <c r="AA36" s="28"/>
      <c r="AB36" s="28"/>
      <c r="AC36" s="28"/>
      <c r="AD36" s="28"/>
      <c r="AE36" s="28"/>
      <c r="AF36" s="28"/>
      <c r="AG36" s="28"/>
      <c r="AH36" s="28"/>
      <c r="AI36" s="28"/>
      <c r="AJ36" s="28"/>
      <c r="AK36" s="28"/>
      <c r="AL36" s="28"/>
      <c r="AM36" s="28"/>
    </row>
    <row r="37" spans="1:39" s="36" customFormat="1" ht="23.25" customHeight="1" thickTop="1" thickBot="1" x14ac:dyDescent="0.25">
      <c r="A37" s="98" t="s">
        <v>133</v>
      </c>
      <c r="B37" s="94"/>
      <c r="C37" s="95"/>
      <c r="D37" s="95"/>
      <c r="E37" s="95"/>
      <c r="F37" s="95"/>
      <c r="G37" s="95"/>
      <c r="H37" s="95"/>
      <c r="I37" s="95"/>
      <c r="J37" s="95"/>
      <c r="K37" s="95"/>
      <c r="L37" s="96"/>
      <c r="M37" s="95"/>
      <c r="N37" s="313">
        <f>SUM(N7:P36)</f>
        <v>0</v>
      </c>
      <c r="O37" s="313"/>
      <c r="P37" s="313"/>
      <c r="Q37" s="314"/>
      <c r="R37" s="314"/>
      <c r="S37" s="315"/>
      <c r="T37"/>
      <c r="U37"/>
      <c r="V37"/>
      <c r="W37"/>
      <c r="X37"/>
      <c r="Y37"/>
      <c r="Z37" s="28"/>
      <c r="AA37" s="28"/>
      <c r="AB37" s="28"/>
      <c r="AC37" s="28"/>
      <c r="AD37" s="28"/>
      <c r="AE37" s="28"/>
      <c r="AF37" s="28"/>
      <c r="AG37" s="28"/>
      <c r="AH37" s="28"/>
      <c r="AI37" s="28"/>
      <c r="AJ37" s="28"/>
      <c r="AK37" s="28"/>
      <c r="AL37" s="28"/>
      <c r="AM37" s="28"/>
    </row>
    <row r="38" spans="1:39" s="36" customFormat="1" ht="23.25" customHeight="1" thickTop="1" thickBot="1" x14ac:dyDescent="0.25">
      <c r="A38" s="98" t="s">
        <v>134</v>
      </c>
      <c r="B38" s="94"/>
      <c r="C38" s="95"/>
      <c r="D38" s="95"/>
      <c r="E38" s="95"/>
      <c r="F38" s="95"/>
      <c r="G38" s="95"/>
      <c r="H38" s="95"/>
      <c r="I38" s="95"/>
      <c r="J38" s="95"/>
      <c r="K38" s="95"/>
      <c r="L38" s="96"/>
      <c r="M38" s="95"/>
      <c r="N38" s="313">
        <v>0</v>
      </c>
      <c r="O38" s="313"/>
      <c r="P38" s="313"/>
      <c r="Q38" s="314"/>
      <c r="R38" s="314"/>
      <c r="S38" s="315"/>
      <c r="T38"/>
      <c r="U38"/>
      <c r="V38"/>
      <c r="W38"/>
      <c r="X38"/>
      <c r="Y38"/>
      <c r="Z38" s="28"/>
      <c r="AA38" s="28"/>
      <c r="AB38" s="28"/>
      <c r="AC38" s="28"/>
      <c r="AD38" s="28"/>
      <c r="AE38" s="28"/>
      <c r="AF38" s="28"/>
      <c r="AG38" s="28"/>
      <c r="AH38" s="28"/>
      <c r="AI38" s="28"/>
      <c r="AJ38" s="28"/>
      <c r="AK38" s="28"/>
      <c r="AL38" s="28"/>
      <c r="AM38" s="28"/>
    </row>
    <row r="39" spans="1:39" s="36" customFormat="1" ht="23.25" customHeight="1" thickTop="1" thickBot="1" x14ac:dyDescent="0.25">
      <c r="A39" s="98" t="s">
        <v>137</v>
      </c>
      <c r="B39" s="94"/>
      <c r="C39" s="95"/>
      <c r="D39" s="95"/>
      <c r="E39" s="95"/>
      <c r="F39" s="95"/>
      <c r="G39" s="95"/>
      <c r="H39" s="95"/>
      <c r="I39" s="95"/>
      <c r="J39" s="95"/>
      <c r="K39" s="95"/>
      <c r="L39" s="96"/>
      <c r="M39" s="95"/>
      <c r="N39" s="313">
        <f>N37+N38</f>
        <v>0</v>
      </c>
      <c r="O39" s="313"/>
      <c r="P39" s="313"/>
      <c r="Q39" s="314"/>
      <c r="R39" s="314"/>
      <c r="S39" s="315"/>
      <c r="T39"/>
      <c r="U39"/>
      <c r="V39"/>
      <c r="W39"/>
      <c r="X39"/>
      <c r="Y39"/>
      <c r="Z39" s="28"/>
      <c r="AA39" s="28"/>
      <c r="AB39" s="28"/>
      <c r="AC39" s="28"/>
      <c r="AD39" s="28"/>
      <c r="AE39" s="28"/>
      <c r="AF39" s="28"/>
      <c r="AG39" s="28"/>
      <c r="AH39" s="28"/>
      <c r="AI39" s="28"/>
      <c r="AJ39" s="28"/>
      <c r="AK39" s="28"/>
      <c r="AL39" s="28"/>
      <c r="AM39" s="28"/>
    </row>
    <row r="40" spans="1:39" s="36" customFormat="1" ht="23.25" customHeight="1" thickTop="1" x14ac:dyDescent="0.2">
      <c r="A40" s="37"/>
      <c r="B40" s="38"/>
      <c r="C40" s="39"/>
      <c r="D40" s="39"/>
      <c r="E40" s="39"/>
      <c r="F40" s="39"/>
      <c r="G40" s="39"/>
      <c r="H40" s="39"/>
      <c r="I40" s="39"/>
      <c r="J40" s="39"/>
      <c r="K40" s="39"/>
      <c r="L40" s="39"/>
      <c r="M40" s="39"/>
      <c r="N40"/>
      <c r="O40"/>
      <c r="P40"/>
      <c r="Q40" s="40"/>
      <c r="R40" s="40"/>
      <c r="S40" s="40"/>
      <c r="T40"/>
      <c r="U40"/>
      <c r="V40"/>
      <c r="W40"/>
      <c r="X40"/>
      <c r="Y40"/>
      <c r="Z40" s="28"/>
      <c r="AA40" s="28"/>
      <c r="AB40" s="28"/>
      <c r="AC40" s="28"/>
      <c r="AD40" s="28"/>
      <c r="AE40" s="28"/>
      <c r="AF40" s="28"/>
      <c r="AG40" s="28"/>
      <c r="AH40" s="28"/>
      <c r="AI40" s="28"/>
      <c r="AJ40" s="28"/>
      <c r="AK40" s="28"/>
      <c r="AL40" s="28"/>
      <c r="AM40" s="28"/>
    </row>
    <row r="41" spans="1:39" s="36" customFormat="1" ht="23.25" customHeight="1" x14ac:dyDescent="0.2">
      <c r="A41" s="28"/>
      <c r="B41" s="41"/>
      <c r="C41" s="28"/>
      <c r="D41" s="28"/>
      <c r="E41" s="28"/>
      <c r="F41" s="28"/>
      <c r="G41" s="28"/>
      <c r="H41" s="28"/>
      <c r="I41" s="28"/>
      <c r="J41" s="28"/>
      <c r="K41" s="28"/>
      <c r="L41" s="28"/>
      <c r="M41" s="28"/>
      <c r="Q41" s="27"/>
      <c r="R41" s="27"/>
      <c r="S41" s="27"/>
      <c r="T41"/>
      <c r="U41"/>
      <c r="V41"/>
      <c r="W41"/>
      <c r="X41"/>
      <c r="Y41"/>
      <c r="Z41" s="28"/>
      <c r="AA41" s="28"/>
      <c r="AB41" s="28"/>
      <c r="AC41" s="28"/>
      <c r="AD41" s="28"/>
      <c r="AE41" s="28"/>
      <c r="AF41" s="28"/>
      <c r="AG41" s="28"/>
      <c r="AH41" s="28"/>
      <c r="AI41" s="28"/>
      <c r="AJ41" s="28"/>
      <c r="AK41" s="28"/>
      <c r="AL41" s="28"/>
      <c r="AM41" s="28"/>
    </row>
    <row r="42" spans="1:39" s="36" customFormat="1" ht="24" customHeight="1" x14ac:dyDescent="0.2">
      <c r="A42" s="28"/>
      <c r="B42" s="41"/>
      <c r="C42" s="28"/>
      <c r="D42" s="28"/>
      <c r="E42" s="28"/>
      <c r="F42" s="28"/>
      <c r="G42" s="28"/>
      <c r="H42" s="28"/>
      <c r="I42" s="28"/>
      <c r="J42" s="28"/>
      <c r="K42" s="28"/>
      <c r="L42" s="28"/>
      <c r="M42" s="28"/>
      <c r="Q42" s="27"/>
      <c r="R42" s="27"/>
      <c r="S42" s="27"/>
      <c r="T42"/>
      <c r="U42"/>
      <c r="V42"/>
      <c r="W42"/>
      <c r="X42"/>
      <c r="Y42"/>
      <c r="Z42" s="28"/>
      <c r="AA42" s="28"/>
      <c r="AB42" s="28"/>
      <c r="AC42" s="28"/>
      <c r="AD42" s="28"/>
      <c r="AE42" s="28"/>
      <c r="AF42" s="28"/>
      <c r="AG42" s="28"/>
      <c r="AH42" s="28"/>
      <c r="AI42" s="28"/>
      <c r="AJ42" s="28"/>
      <c r="AK42" s="28"/>
      <c r="AL42" s="28"/>
      <c r="AM42" s="28"/>
    </row>
    <row r="43" spans="1:39" s="36" customFormat="1" ht="24" customHeight="1" x14ac:dyDescent="0.2">
      <c r="A43" s="28"/>
      <c r="B43" s="41"/>
      <c r="C43" s="28"/>
      <c r="D43" s="28"/>
      <c r="E43" s="28"/>
      <c r="F43" s="28"/>
      <c r="G43" s="28"/>
      <c r="H43" s="28"/>
      <c r="I43" s="28"/>
      <c r="J43" s="28"/>
      <c r="K43" s="28"/>
      <c r="L43" s="28"/>
      <c r="M43" s="28"/>
      <c r="Q43" s="27"/>
      <c r="R43" s="27"/>
      <c r="S43" s="27"/>
      <c r="T43"/>
      <c r="U43"/>
      <c r="V43"/>
      <c r="W43"/>
      <c r="X43"/>
      <c r="Y43"/>
      <c r="Z43" s="28"/>
      <c r="AA43" s="28"/>
      <c r="AB43" s="28"/>
      <c r="AC43" s="28"/>
      <c r="AD43" s="28"/>
      <c r="AE43" s="28"/>
      <c r="AF43" s="28"/>
      <c r="AG43" s="28"/>
      <c r="AH43" s="28"/>
      <c r="AI43" s="28"/>
      <c r="AJ43" s="28"/>
      <c r="AK43" s="28"/>
      <c r="AL43" s="28"/>
      <c r="AM43" s="28"/>
    </row>
    <row r="44" spans="1:39" s="36" customFormat="1" ht="12.95" customHeight="1" x14ac:dyDescent="0.2">
      <c r="A44" s="28"/>
      <c r="B44" s="41"/>
      <c r="C44" s="28"/>
      <c r="D44" s="28"/>
      <c r="E44" s="28"/>
      <c r="F44" s="28"/>
      <c r="G44" s="28"/>
      <c r="H44" s="28"/>
      <c r="I44" s="28"/>
      <c r="J44" s="28"/>
      <c r="K44" s="28"/>
      <c r="L44" s="28"/>
      <c r="M44" s="28"/>
      <c r="N44" s="42"/>
      <c r="O44" s="42"/>
      <c r="P44" s="42"/>
      <c r="Q44" s="27"/>
      <c r="R44" s="27"/>
      <c r="S44" s="27"/>
      <c r="T44"/>
      <c r="U44"/>
      <c r="V44"/>
      <c r="W44"/>
      <c r="X44"/>
      <c r="Y44"/>
      <c r="Z44" s="28"/>
      <c r="AA44" s="28"/>
      <c r="AB44" s="28"/>
      <c r="AC44" s="28"/>
      <c r="AD44" s="28"/>
      <c r="AE44" s="28"/>
      <c r="AF44" s="28"/>
      <c r="AG44" s="28"/>
      <c r="AH44" s="28"/>
      <c r="AI44" s="28"/>
      <c r="AJ44" s="28"/>
      <c r="AK44" s="28"/>
      <c r="AL44" s="28"/>
      <c r="AM44" s="28"/>
    </row>
    <row r="45" spans="1:39" s="43" customFormat="1" ht="12.95" customHeight="1" x14ac:dyDescent="0.2">
      <c r="A45" s="28"/>
      <c r="B45" s="41"/>
      <c r="C45" s="28"/>
      <c r="D45" s="28"/>
      <c r="E45" s="28"/>
      <c r="F45" s="28"/>
      <c r="G45" s="28"/>
      <c r="H45" s="28"/>
      <c r="I45" s="28"/>
      <c r="J45" s="28"/>
      <c r="K45" s="28"/>
      <c r="L45" s="28"/>
      <c r="M45" s="28"/>
      <c r="N45" s="36"/>
      <c r="O45" s="36"/>
      <c r="P45" s="36"/>
      <c r="Q45" s="27"/>
      <c r="R45" s="27"/>
      <c r="S45" s="27"/>
      <c r="T45"/>
      <c r="U45"/>
      <c r="V45"/>
      <c r="W45"/>
      <c r="X45"/>
      <c r="Y45"/>
      <c r="Z45" s="28"/>
      <c r="AA45" s="28"/>
      <c r="AB45" s="28"/>
      <c r="AC45" s="28"/>
      <c r="AD45" s="28"/>
      <c r="AE45" s="28"/>
      <c r="AF45" s="28"/>
      <c r="AG45" s="28"/>
      <c r="AH45" s="28"/>
      <c r="AI45" s="28"/>
      <c r="AJ45" s="28"/>
      <c r="AK45" s="28"/>
      <c r="AL45" s="28"/>
      <c r="AM45" s="28"/>
    </row>
    <row r="46" spans="1:39" s="43" customFormat="1" ht="26.1" customHeight="1" x14ac:dyDescent="0.2">
      <c r="A46" s="28"/>
      <c r="B46" s="41"/>
      <c r="C46" s="28"/>
      <c r="D46" s="28"/>
      <c r="E46" s="28"/>
      <c r="F46" s="28"/>
      <c r="G46" s="28"/>
      <c r="H46" s="28"/>
      <c r="I46" s="28"/>
      <c r="J46" s="28"/>
      <c r="K46" s="28"/>
      <c r="L46" s="28"/>
      <c r="M46" s="28"/>
      <c r="N46" s="36"/>
      <c r="O46" s="36"/>
      <c r="P46" s="36"/>
      <c r="Q46" s="27"/>
      <c r="R46" s="27"/>
      <c r="S46" s="27"/>
      <c r="T46"/>
      <c r="U46"/>
      <c r="V46"/>
      <c r="W46"/>
      <c r="X46"/>
      <c r="Y46"/>
      <c r="Z46" s="28"/>
      <c r="AA46" s="28"/>
      <c r="AB46" s="28"/>
      <c r="AC46" s="28"/>
      <c r="AD46" s="28"/>
      <c r="AE46" s="28"/>
      <c r="AF46" s="28"/>
      <c r="AG46" s="28"/>
      <c r="AH46" s="28"/>
      <c r="AI46" s="28"/>
      <c r="AJ46" s="28"/>
      <c r="AK46" s="28"/>
      <c r="AL46" s="28"/>
      <c r="AM46" s="28"/>
    </row>
    <row r="47" spans="1:39" s="43" customFormat="1" ht="12.95" customHeight="1" x14ac:dyDescent="0.2">
      <c r="A47" s="28"/>
      <c r="B47" s="41"/>
      <c r="C47" s="28"/>
      <c r="D47" s="28"/>
      <c r="E47" s="28"/>
      <c r="F47" s="28"/>
      <c r="G47" s="28"/>
      <c r="H47" s="28"/>
      <c r="I47" s="28"/>
      <c r="J47" s="28"/>
      <c r="K47" s="28"/>
      <c r="L47" s="28"/>
      <c r="M47" s="28"/>
      <c r="N47" s="36"/>
      <c r="O47" s="36"/>
      <c r="P47" s="36"/>
      <c r="Q47" s="27"/>
      <c r="R47" s="27"/>
      <c r="S47" s="27"/>
      <c r="T47"/>
      <c r="U47"/>
      <c r="V47"/>
      <c r="W47"/>
      <c r="X47"/>
      <c r="Y47"/>
      <c r="Z47" s="28"/>
      <c r="AA47" s="28"/>
      <c r="AB47" s="28"/>
      <c r="AC47" s="28"/>
      <c r="AD47" s="28"/>
      <c r="AE47" s="28"/>
      <c r="AF47" s="28"/>
      <c r="AG47" s="28"/>
      <c r="AH47" s="28"/>
      <c r="AI47" s="28"/>
      <c r="AJ47" s="28"/>
      <c r="AK47" s="28"/>
      <c r="AL47" s="28"/>
      <c r="AM47" s="28"/>
    </row>
    <row r="48" spans="1:39" s="43" customFormat="1" ht="14.1" customHeight="1" x14ac:dyDescent="0.2">
      <c r="A48" s="28"/>
      <c r="B48" s="41"/>
      <c r="C48" s="28"/>
      <c r="D48" s="28"/>
      <c r="E48" s="28"/>
      <c r="F48" s="28"/>
      <c r="G48" s="28"/>
      <c r="H48" s="28"/>
      <c r="I48" s="28"/>
      <c r="J48" s="28"/>
      <c r="K48" s="28"/>
      <c r="L48" s="28"/>
      <c r="M48" s="28"/>
      <c r="N48" s="36"/>
      <c r="O48" s="36"/>
      <c r="P48" s="36"/>
      <c r="Q48" s="27"/>
      <c r="R48" s="27"/>
      <c r="S48" s="27"/>
      <c r="T48"/>
      <c r="U48"/>
      <c r="V48"/>
      <c r="W48"/>
      <c r="X48"/>
      <c r="Y48"/>
      <c r="Z48" s="28"/>
      <c r="AA48" s="28"/>
      <c r="AB48" s="28"/>
      <c r="AC48" s="28"/>
      <c r="AD48" s="28"/>
      <c r="AE48" s="28"/>
      <c r="AF48" s="28"/>
      <c r="AG48" s="28"/>
      <c r="AH48" s="28"/>
      <c r="AI48" s="28"/>
      <c r="AJ48" s="28"/>
      <c r="AK48" s="28"/>
      <c r="AL48" s="28"/>
      <c r="AM48" s="28"/>
    </row>
    <row r="49" spans="1:39" s="36" customFormat="1" ht="23.25" customHeight="1" x14ac:dyDescent="0.2">
      <c r="A49" s="28"/>
      <c r="B49" s="41"/>
      <c r="C49" s="28"/>
      <c r="D49" s="28"/>
      <c r="E49" s="28"/>
      <c r="F49" s="28"/>
      <c r="G49" s="28"/>
      <c r="H49" s="28"/>
      <c r="I49" s="28"/>
      <c r="J49" s="28"/>
      <c r="K49" s="28"/>
      <c r="L49" s="28"/>
      <c r="M49" s="28"/>
      <c r="Q49" s="27"/>
      <c r="R49" s="27"/>
      <c r="S49" s="27"/>
      <c r="T49"/>
      <c r="U49"/>
      <c r="V49"/>
      <c r="W49"/>
      <c r="X49"/>
      <c r="Y49"/>
      <c r="Z49" s="28"/>
      <c r="AA49" s="28"/>
      <c r="AB49" s="28"/>
      <c r="AC49" s="28"/>
      <c r="AD49" s="28"/>
      <c r="AE49" s="28"/>
      <c r="AF49" s="28"/>
      <c r="AG49" s="28"/>
      <c r="AH49" s="28"/>
      <c r="AI49" s="28"/>
      <c r="AJ49" s="28"/>
      <c r="AK49" s="28"/>
      <c r="AL49" s="28"/>
      <c r="AM49" s="28"/>
    </row>
    <row r="50" spans="1:39" ht="22.5" customHeight="1" x14ac:dyDescent="0.2"/>
    <row r="51" spans="1:39" ht="23.25" customHeight="1" x14ac:dyDescent="0.2"/>
    <row r="52" spans="1:39" s="36" customFormat="1" ht="21.75" customHeight="1" x14ac:dyDescent="0.2">
      <c r="A52" s="28"/>
      <c r="B52" s="41"/>
      <c r="C52" s="28"/>
      <c r="D52" s="28"/>
      <c r="E52" s="28"/>
      <c r="F52" s="28"/>
      <c r="G52" s="28"/>
      <c r="H52" s="28"/>
      <c r="I52" s="28"/>
      <c r="J52" s="28"/>
      <c r="K52" s="28"/>
      <c r="L52" s="28"/>
      <c r="M52" s="28"/>
      <c r="Q52" s="27"/>
      <c r="R52" s="27"/>
      <c r="S52" s="27"/>
      <c r="T52"/>
      <c r="U52"/>
      <c r="V52"/>
      <c r="W52"/>
      <c r="X52"/>
      <c r="Y52"/>
      <c r="Z52" s="28"/>
      <c r="AA52" s="28"/>
      <c r="AB52" s="28"/>
      <c r="AC52" s="28"/>
      <c r="AD52" s="28"/>
      <c r="AE52" s="28"/>
      <c r="AF52" s="28"/>
      <c r="AG52" s="28"/>
      <c r="AH52" s="28"/>
      <c r="AI52" s="28"/>
      <c r="AJ52" s="28"/>
      <c r="AK52" s="28"/>
      <c r="AL52" s="28"/>
      <c r="AM52" s="28"/>
    </row>
    <row r="53" spans="1:39" s="36" customFormat="1" ht="21.75" customHeight="1" x14ac:dyDescent="0.2">
      <c r="A53" s="28"/>
      <c r="B53" s="41"/>
      <c r="C53" s="28"/>
      <c r="D53" s="28"/>
      <c r="E53" s="28"/>
      <c r="F53" s="28"/>
      <c r="G53" s="28"/>
      <c r="H53" s="28"/>
      <c r="I53" s="28"/>
      <c r="J53" s="28"/>
      <c r="K53" s="28"/>
      <c r="L53" s="28"/>
      <c r="M53" s="28"/>
      <c r="Q53" s="27"/>
      <c r="R53" s="27"/>
      <c r="S53" s="27"/>
      <c r="T53"/>
      <c r="U53"/>
      <c r="V53"/>
      <c r="W53"/>
      <c r="X53"/>
      <c r="Y53"/>
      <c r="Z53" s="28"/>
      <c r="AA53" s="28"/>
      <c r="AB53" s="28"/>
      <c r="AC53" s="28"/>
      <c r="AD53" s="28"/>
      <c r="AE53" s="28"/>
      <c r="AF53" s="28"/>
      <c r="AG53" s="28"/>
      <c r="AH53" s="28"/>
      <c r="AI53" s="28"/>
      <c r="AJ53" s="28"/>
      <c r="AK53" s="28"/>
      <c r="AL53" s="28"/>
      <c r="AM53" s="28"/>
    </row>
    <row r="54" spans="1:39" s="36" customFormat="1" ht="21.75" customHeight="1" x14ac:dyDescent="0.2">
      <c r="A54" s="28"/>
      <c r="B54" s="41"/>
      <c r="C54" s="28"/>
      <c r="D54" s="28"/>
      <c r="E54" s="28"/>
      <c r="F54" s="28"/>
      <c r="G54" s="28"/>
      <c r="H54" s="28"/>
      <c r="I54" s="28"/>
      <c r="J54" s="28"/>
      <c r="K54" s="28"/>
      <c r="L54" s="28"/>
      <c r="M54" s="28"/>
      <c r="Q54" s="27"/>
      <c r="R54" s="27"/>
      <c r="S54" s="27"/>
      <c r="T54"/>
      <c r="U54"/>
      <c r="V54"/>
      <c r="W54"/>
      <c r="X54"/>
      <c r="Y54"/>
      <c r="Z54" s="28"/>
      <c r="AA54" s="28"/>
      <c r="AB54" s="28"/>
      <c r="AC54" s="28"/>
      <c r="AD54" s="28"/>
      <c r="AE54" s="28"/>
      <c r="AF54" s="28"/>
      <c r="AG54" s="28"/>
      <c r="AH54" s="28"/>
      <c r="AI54" s="28"/>
      <c r="AJ54" s="28"/>
      <c r="AK54" s="28"/>
      <c r="AL54" s="28"/>
      <c r="AM54" s="28"/>
    </row>
    <row r="55" spans="1:39" s="36" customFormat="1" ht="22.5" customHeight="1" x14ac:dyDescent="0.2">
      <c r="A55" s="28"/>
      <c r="B55" s="41"/>
      <c r="C55" s="28"/>
      <c r="D55" s="28"/>
      <c r="E55" s="28"/>
      <c r="F55" s="28"/>
      <c r="G55" s="28"/>
      <c r="H55" s="28"/>
      <c r="I55" s="28"/>
      <c r="J55" s="28"/>
      <c r="K55" s="28"/>
      <c r="L55" s="28"/>
      <c r="M55" s="28"/>
      <c r="Q55" s="27"/>
      <c r="R55" s="27"/>
      <c r="S55" s="27"/>
      <c r="T55"/>
      <c r="U55"/>
      <c r="V55"/>
      <c r="W55"/>
      <c r="X55"/>
      <c r="Y55"/>
      <c r="Z55" s="28"/>
      <c r="AA55" s="28"/>
      <c r="AB55" s="28"/>
      <c r="AC55" s="28"/>
      <c r="AD55" s="28"/>
      <c r="AE55" s="28"/>
      <c r="AF55" s="28"/>
      <c r="AG55" s="28"/>
      <c r="AH55" s="28"/>
      <c r="AI55" s="28"/>
      <c r="AJ55" s="28"/>
      <c r="AK55" s="28"/>
      <c r="AL55" s="28"/>
      <c r="AM55" s="28"/>
    </row>
    <row r="56" spans="1:39" ht="9.75" customHeight="1" x14ac:dyDescent="0.2"/>
    <row r="57" spans="1:39" s="36" customFormat="1" ht="23.25" customHeight="1" x14ac:dyDescent="0.2">
      <c r="A57" s="28"/>
      <c r="B57" s="41"/>
      <c r="C57" s="28"/>
      <c r="D57" s="28"/>
      <c r="E57" s="28"/>
      <c r="F57" s="28"/>
      <c r="G57" s="28"/>
      <c r="H57" s="28"/>
      <c r="I57" s="28"/>
      <c r="J57" s="28"/>
      <c r="K57" s="28"/>
      <c r="L57" s="28"/>
      <c r="M57" s="28"/>
      <c r="Q57" s="27"/>
      <c r="R57" s="27"/>
      <c r="S57" s="27"/>
      <c r="T57"/>
      <c r="U57"/>
      <c r="V57"/>
      <c r="W57"/>
      <c r="X57"/>
      <c r="Y57"/>
      <c r="Z57" s="28"/>
      <c r="AA57" s="28"/>
      <c r="AB57" s="28"/>
      <c r="AC57" s="28"/>
      <c r="AD57" s="28"/>
      <c r="AE57" s="28"/>
      <c r="AF57" s="28"/>
      <c r="AG57" s="28"/>
      <c r="AH57" s="28"/>
      <c r="AI57" s="28"/>
      <c r="AJ57" s="28"/>
      <c r="AK57" s="28"/>
      <c r="AL57" s="28"/>
      <c r="AM57" s="28"/>
    </row>
    <row r="58" spans="1:39" ht="10.5" customHeight="1" x14ac:dyDescent="0.2"/>
    <row r="59" spans="1:39" ht="21.75" customHeight="1" x14ac:dyDescent="0.2"/>
    <row r="60" spans="1:39" ht="26.25" customHeight="1" x14ac:dyDescent="0.2"/>
    <row r="61" spans="1:39" ht="26.25" customHeight="1" x14ac:dyDescent="0.2"/>
    <row r="62" spans="1:39" ht="26.25" customHeight="1" x14ac:dyDescent="0.2"/>
    <row r="63" spans="1:39" s="36" customFormat="1" ht="24" hidden="1" customHeight="1" x14ac:dyDescent="0.2">
      <c r="A63" s="28"/>
      <c r="B63" s="41"/>
      <c r="C63" s="28"/>
      <c r="D63" s="28"/>
      <c r="E63" s="28"/>
      <c r="F63" s="28"/>
      <c r="G63" s="28"/>
      <c r="H63" s="28"/>
      <c r="I63" s="28"/>
      <c r="J63" s="28"/>
      <c r="K63" s="28"/>
      <c r="L63" s="28"/>
      <c r="M63" s="28"/>
      <c r="Q63" s="27"/>
      <c r="R63" s="27"/>
      <c r="S63" s="27"/>
      <c r="T63"/>
      <c r="U63"/>
      <c r="V63"/>
      <c r="W63"/>
      <c r="X63"/>
      <c r="Y63"/>
      <c r="Z63" s="28"/>
      <c r="AA63" s="28"/>
      <c r="AB63" s="28"/>
      <c r="AC63" s="28"/>
      <c r="AD63" s="28"/>
      <c r="AE63" s="28"/>
      <c r="AF63" s="28"/>
      <c r="AG63" s="28"/>
      <c r="AH63" s="28"/>
      <c r="AI63" s="28"/>
      <c r="AJ63" s="28"/>
      <c r="AK63" s="28"/>
      <c r="AL63" s="28"/>
      <c r="AM63" s="28"/>
    </row>
    <row r="64" spans="1:39" ht="20.100000000000001" hidden="1" customHeight="1" x14ac:dyDescent="0.2"/>
    <row r="65" spans="1:39" ht="15.75" hidden="1" customHeight="1" x14ac:dyDescent="0.2"/>
    <row r="66" spans="1:39" ht="20.100000000000001" hidden="1" customHeight="1" x14ac:dyDescent="0.2"/>
    <row r="67" spans="1:39" ht="3.75" hidden="1" customHeight="1" x14ac:dyDescent="0.2"/>
    <row r="68" spans="1:39" ht="15.75" hidden="1" customHeight="1" x14ac:dyDescent="0.2"/>
    <row r="69" spans="1:39" ht="20.100000000000001" hidden="1" customHeight="1" x14ac:dyDescent="0.2"/>
    <row r="70" spans="1:39" ht="3.75" hidden="1" customHeight="1" x14ac:dyDescent="0.2"/>
    <row r="71" spans="1:39" ht="20.100000000000001" hidden="1" customHeight="1" x14ac:dyDescent="0.2"/>
    <row r="72" spans="1:39" s="29" customFormat="1" ht="18.75" hidden="1" customHeight="1" x14ac:dyDescent="0.2">
      <c r="A72" s="28"/>
      <c r="B72" s="41"/>
      <c r="C72" s="28"/>
      <c r="D72" s="28"/>
      <c r="E72" s="28"/>
      <c r="F72" s="28"/>
      <c r="G72" s="28"/>
      <c r="H72" s="28"/>
      <c r="I72" s="28"/>
      <c r="J72" s="28"/>
      <c r="K72" s="28"/>
      <c r="L72" s="28"/>
      <c r="M72" s="28"/>
      <c r="N72" s="36"/>
      <c r="O72" s="36"/>
      <c r="P72" s="36"/>
      <c r="Q72" s="27"/>
      <c r="R72" s="27"/>
      <c r="S72" s="27"/>
      <c r="T72"/>
      <c r="U72"/>
      <c r="V72"/>
      <c r="W72"/>
      <c r="X72"/>
      <c r="Y72"/>
      <c r="Z72" s="28"/>
      <c r="AA72" s="28"/>
      <c r="AB72" s="28"/>
      <c r="AC72" s="28"/>
      <c r="AD72" s="28"/>
      <c r="AE72" s="28"/>
      <c r="AF72" s="28"/>
      <c r="AG72" s="28"/>
      <c r="AH72" s="28"/>
      <c r="AI72" s="28"/>
      <c r="AJ72" s="28"/>
      <c r="AK72" s="28"/>
      <c r="AL72" s="28"/>
      <c r="AM72" s="28"/>
    </row>
    <row r="73" spans="1:39" s="29" customFormat="1" ht="18.75" hidden="1" customHeight="1" x14ac:dyDescent="0.2">
      <c r="A73" s="28"/>
      <c r="B73" s="41"/>
      <c r="C73" s="28"/>
      <c r="D73" s="28"/>
      <c r="E73" s="28"/>
      <c r="F73" s="28"/>
      <c r="G73" s="28"/>
      <c r="H73" s="28"/>
      <c r="I73" s="28"/>
      <c r="J73" s="28"/>
      <c r="K73" s="28"/>
      <c r="L73" s="28"/>
      <c r="M73" s="28"/>
      <c r="N73" s="36"/>
      <c r="O73" s="36"/>
      <c r="P73" s="36"/>
      <c r="Q73" s="27"/>
      <c r="R73" s="27"/>
      <c r="S73" s="27"/>
      <c r="T73"/>
      <c r="U73"/>
      <c r="V73"/>
      <c r="W73"/>
      <c r="X73"/>
      <c r="Y73"/>
      <c r="Z73" s="28"/>
      <c r="AA73" s="28"/>
      <c r="AB73" s="28"/>
      <c r="AC73" s="28"/>
      <c r="AD73" s="28"/>
      <c r="AE73" s="28"/>
      <c r="AF73" s="28"/>
      <c r="AG73" s="28"/>
      <c r="AH73" s="28"/>
      <c r="AI73" s="28"/>
      <c r="AJ73" s="28"/>
      <c r="AK73" s="28"/>
      <c r="AL73" s="28"/>
      <c r="AM73" s="28"/>
    </row>
    <row r="74" spans="1:39" s="29" customFormat="1" ht="15.75" hidden="1" customHeight="1" x14ac:dyDescent="0.2">
      <c r="A74" s="28"/>
      <c r="B74" s="41"/>
      <c r="C74" s="28"/>
      <c r="D74" s="28"/>
      <c r="E74" s="28"/>
      <c r="F74" s="28"/>
      <c r="G74" s="28"/>
      <c r="H74" s="28"/>
      <c r="I74" s="28"/>
      <c r="J74" s="28"/>
      <c r="K74" s="28"/>
      <c r="L74" s="28"/>
      <c r="M74" s="28"/>
      <c r="N74" s="36"/>
      <c r="O74" s="36"/>
      <c r="P74" s="36"/>
      <c r="Q74" s="27"/>
      <c r="R74" s="27"/>
      <c r="S74" s="27"/>
      <c r="T74"/>
      <c r="U74"/>
      <c r="V74"/>
      <c r="W74"/>
      <c r="X74"/>
      <c r="Y74"/>
      <c r="Z74" s="28"/>
      <c r="AA74" s="28"/>
      <c r="AB74" s="28"/>
      <c r="AC74" s="28"/>
      <c r="AD74" s="28"/>
      <c r="AE74" s="28"/>
      <c r="AF74" s="28"/>
      <c r="AG74" s="28"/>
      <c r="AH74" s="28"/>
      <c r="AI74" s="28"/>
      <c r="AJ74" s="28"/>
      <c r="AK74" s="28"/>
      <c r="AL74" s="28"/>
      <c r="AM74" s="28"/>
    </row>
    <row r="75" spans="1:39" ht="12.75" hidden="1" customHeight="1" x14ac:dyDescent="0.2"/>
    <row r="76" spans="1:39" ht="12.75" hidden="1" customHeight="1" x14ac:dyDescent="0.2"/>
    <row r="77" spans="1:39" ht="0.75" hidden="1" customHeight="1" x14ac:dyDescent="0.2"/>
    <row r="78" spans="1:39" ht="14.25" hidden="1" customHeight="1" x14ac:dyDescent="0.2"/>
    <row r="79" spans="1:39" ht="14.25" hidden="1" customHeight="1" x14ac:dyDescent="0.2"/>
    <row r="80" spans="1:39" s="31" customFormat="1" ht="15" hidden="1" customHeight="1" x14ac:dyDescent="0.2">
      <c r="A80" s="28"/>
      <c r="B80" s="41"/>
      <c r="C80" s="28"/>
      <c r="D80" s="28"/>
      <c r="E80" s="28"/>
      <c r="F80" s="28"/>
      <c r="G80" s="28"/>
      <c r="H80" s="28"/>
      <c r="I80" s="28"/>
      <c r="J80" s="28"/>
      <c r="K80" s="28"/>
      <c r="L80" s="28"/>
      <c r="M80" s="28"/>
      <c r="N80" s="36"/>
      <c r="O80" s="36"/>
      <c r="P80" s="36"/>
      <c r="Q80" s="27"/>
      <c r="R80" s="27"/>
      <c r="S80" s="27"/>
      <c r="T80"/>
      <c r="U80"/>
      <c r="V80"/>
      <c r="W80"/>
      <c r="X80"/>
      <c r="Y80"/>
      <c r="Z80" s="28"/>
      <c r="AA80" s="28"/>
      <c r="AB80" s="28"/>
      <c r="AC80" s="28"/>
      <c r="AD80" s="28"/>
      <c r="AE80" s="28"/>
      <c r="AF80" s="28"/>
      <c r="AG80" s="28"/>
      <c r="AH80" s="28"/>
      <c r="AI80" s="28"/>
      <c r="AJ80" s="28"/>
      <c r="AK80" s="28"/>
      <c r="AL80" s="28"/>
      <c r="AM80" s="28"/>
    </row>
    <row r="81" spans="1:39" ht="12.75" hidden="1" customHeight="1" x14ac:dyDescent="0.2"/>
    <row r="82" spans="1:39" ht="15.75" x14ac:dyDescent="0.25">
      <c r="A82" s="44"/>
      <c r="B82" s="45"/>
      <c r="C82" s="44"/>
      <c r="D82" s="44"/>
      <c r="E82" s="44"/>
      <c r="F82" s="44"/>
      <c r="G82" s="44"/>
      <c r="H82" s="44"/>
      <c r="I82" s="44"/>
      <c r="J82" s="44"/>
      <c r="K82" s="44"/>
      <c r="L82" s="44"/>
      <c r="M82" s="44"/>
      <c r="N82" s="46"/>
      <c r="O82" s="46"/>
      <c r="P82" s="46"/>
      <c r="Q82" s="47"/>
      <c r="R82" s="47"/>
      <c r="S82" s="47"/>
    </row>
    <row r="83" spans="1:39" ht="15.75" x14ac:dyDescent="0.25">
      <c r="A83" s="44"/>
      <c r="B83" s="45"/>
      <c r="C83" s="44"/>
      <c r="D83" s="44"/>
      <c r="E83" s="44"/>
      <c r="F83" s="44"/>
      <c r="G83" s="44"/>
      <c r="H83" s="44"/>
      <c r="I83" s="44"/>
      <c r="J83" s="44"/>
      <c r="K83" s="44"/>
      <c r="L83" s="44"/>
      <c r="M83" s="44"/>
      <c r="N83" s="46"/>
      <c r="O83" s="46"/>
      <c r="P83" s="46"/>
      <c r="Q83" s="47"/>
      <c r="R83" s="47"/>
      <c r="S83" s="47"/>
    </row>
    <row r="84" spans="1:39" ht="15.75" x14ac:dyDescent="0.25">
      <c r="A84" s="44"/>
      <c r="B84" s="45"/>
      <c r="C84" s="44"/>
      <c r="D84" s="44"/>
      <c r="E84" s="44"/>
      <c r="F84" s="44"/>
      <c r="G84" s="44"/>
      <c r="H84" s="44"/>
      <c r="I84" s="44"/>
      <c r="J84" s="44"/>
      <c r="K84" s="44"/>
      <c r="L84" s="44"/>
      <c r="M84" s="44"/>
      <c r="N84" s="46"/>
      <c r="O84" s="46"/>
      <c r="P84" s="46"/>
      <c r="Q84" s="47"/>
      <c r="R84" s="47"/>
      <c r="S84" s="47"/>
    </row>
    <row r="85" spans="1:39" ht="15.75" x14ac:dyDescent="0.25">
      <c r="A85" s="44"/>
      <c r="B85" s="45"/>
      <c r="C85" s="44"/>
      <c r="D85" s="44"/>
      <c r="E85" s="44"/>
      <c r="F85" s="44"/>
      <c r="G85" s="44"/>
      <c r="H85" s="44"/>
      <c r="I85" s="44"/>
      <c r="J85" s="44"/>
      <c r="K85" s="44"/>
      <c r="L85" s="44"/>
      <c r="M85" s="44"/>
      <c r="N85" s="46"/>
      <c r="O85" s="46"/>
      <c r="P85" s="46"/>
      <c r="Q85" s="47"/>
      <c r="R85" s="47"/>
      <c r="S85" s="47"/>
    </row>
    <row r="86" spans="1:39" ht="15.75" x14ac:dyDescent="0.25">
      <c r="A86" s="44"/>
      <c r="B86" s="45"/>
      <c r="C86" s="44"/>
      <c r="D86" s="44"/>
      <c r="E86" s="44"/>
      <c r="F86" s="44"/>
      <c r="G86" s="44"/>
      <c r="H86" s="44"/>
      <c r="I86" s="44"/>
      <c r="J86" s="44"/>
      <c r="K86" s="44"/>
      <c r="L86" s="44"/>
      <c r="M86" s="44"/>
      <c r="N86" s="46"/>
      <c r="O86" s="46"/>
      <c r="P86" s="46"/>
      <c r="Q86" s="47"/>
      <c r="R86" s="47"/>
      <c r="S86" s="47"/>
    </row>
    <row r="87" spans="1:39" ht="15.75" x14ac:dyDescent="0.25">
      <c r="A87" s="44"/>
      <c r="B87" s="45"/>
      <c r="C87" s="44"/>
      <c r="D87" s="44"/>
      <c r="E87" s="44"/>
      <c r="F87" s="44"/>
      <c r="G87" s="44"/>
      <c r="H87" s="44"/>
      <c r="I87" s="44"/>
      <c r="J87" s="44"/>
      <c r="K87" s="44"/>
      <c r="L87" s="44"/>
      <c r="M87" s="44"/>
      <c r="N87" s="46"/>
      <c r="O87" s="46"/>
      <c r="P87" s="46"/>
      <c r="Q87" s="47"/>
      <c r="R87" s="47"/>
      <c r="S87" s="47"/>
    </row>
    <row r="88" spans="1:39" ht="15.75" x14ac:dyDescent="0.25">
      <c r="A88" s="44"/>
      <c r="B88" s="45"/>
      <c r="C88" s="44"/>
      <c r="D88" s="44"/>
      <c r="E88" s="44"/>
      <c r="F88" s="44"/>
      <c r="G88" s="44"/>
      <c r="H88" s="44"/>
      <c r="I88" s="44"/>
      <c r="J88" s="44"/>
      <c r="K88" s="44"/>
      <c r="L88" s="44"/>
      <c r="M88" s="44"/>
      <c r="N88" s="46"/>
      <c r="O88" s="46"/>
      <c r="P88" s="46"/>
      <c r="Q88" s="47"/>
      <c r="R88" s="47"/>
      <c r="S88" s="47"/>
    </row>
    <row r="89" spans="1:39" ht="15.75" x14ac:dyDescent="0.25">
      <c r="A89" s="44"/>
      <c r="B89" s="45"/>
      <c r="C89" s="44"/>
      <c r="D89" s="44"/>
      <c r="E89" s="44"/>
      <c r="F89" s="44"/>
      <c r="G89" s="44"/>
      <c r="H89" s="44"/>
      <c r="I89" s="44"/>
      <c r="J89" s="44"/>
      <c r="K89" s="44"/>
      <c r="L89" s="44"/>
      <c r="M89" s="44"/>
      <c r="N89" s="46"/>
      <c r="O89" s="46"/>
      <c r="P89" s="46"/>
      <c r="Q89" s="47"/>
      <c r="R89" s="47"/>
      <c r="S89" s="47"/>
    </row>
    <row r="90" spans="1:39" ht="15.75" x14ac:dyDescent="0.25">
      <c r="A90" s="44"/>
      <c r="B90" s="45"/>
      <c r="C90" s="44"/>
      <c r="D90" s="44"/>
      <c r="E90" s="44"/>
      <c r="F90" s="44"/>
      <c r="G90" s="44"/>
      <c r="H90" s="44"/>
      <c r="I90" s="44"/>
      <c r="J90" s="44"/>
      <c r="K90" s="44"/>
      <c r="L90" s="44"/>
      <c r="M90" s="44"/>
      <c r="N90" s="46"/>
      <c r="O90" s="46"/>
      <c r="P90" s="46"/>
      <c r="Q90" s="47"/>
      <c r="R90" s="47"/>
      <c r="S90" s="47"/>
    </row>
    <row r="91" spans="1:39" ht="15.75" x14ac:dyDescent="0.25">
      <c r="A91" s="44"/>
      <c r="B91" s="45"/>
      <c r="C91" s="44"/>
      <c r="D91" s="44"/>
      <c r="E91" s="44"/>
      <c r="F91" s="44"/>
      <c r="G91" s="44"/>
      <c r="H91" s="44"/>
      <c r="I91" s="44"/>
      <c r="J91" s="44"/>
      <c r="K91" s="44"/>
      <c r="L91" s="44"/>
      <c r="M91" s="44"/>
      <c r="N91" s="46"/>
      <c r="O91" s="46"/>
      <c r="P91" s="46"/>
      <c r="Q91" s="47"/>
      <c r="R91" s="47"/>
      <c r="S91" s="47"/>
    </row>
    <row r="92" spans="1:39" ht="15.75" x14ac:dyDescent="0.25">
      <c r="A92" s="44"/>
      <c r="B92" s="45"/>
      <c r="C92" s="44"/>
      <c r="D92" s="44"/>
      <c r="E92" s="44"/>
      <c r="F92" s="44"/>
      <c r="G92" s="44"/>
      <c r="H92" s="44"/>
      <c r="I92" s="44"/>
      <c r="J92" s="44"/>
      <c r="K92" s="44"/>
      <c r="L92" s="44"/>
      <c r="M92" s="44"/>
      <c r="N92" s="46"/>
      <c r="O92" s="46"/>
      <c r="P92" s="46"/>
      <c r="Q92" s="47"/>
      <c r="R92" s="47"/>
      <c r="S92" s="47"/>
    </row>
    <row r="93" spans="1:39" ht="15.75" x14ac:dyDescent="0.25">
      <c r="A93" s="44"/>
      <c r="B93" s="45"/>
      <c r="C93" s="44"/>
      <c r="D93" s="44"/>
      <c r="E93" s="44"/>
      <c r="F93" s="44"/>
      <c r="G93" s="44"/>
      <c r="H93" s="44"/>
      <c r="I93" s="44"/>
      <c r="J93" s="44"/>
      <c r="K93" s="44"/>
      <c r="L93" s="44"/>
      <c r="M93" s="44"/>
      <c r="N93" s="46"/>
      <c r="O93" s="46"/>
      <c r="P93" s="46"/>
      <c r="Q93" s="47"/>
      <c r="R93" s="47"/>
      <c r="S93" s="47"/>
    </row>
    <row r="94" spans="1:39" ht="15.75" x14ac:dyDescent="0.25">
      <c r="A94" s="44"/>
      <c r="B94" s="45"/>
      <c r="C94" s="44"/>
      <c r="D94" s="44"/>
      <c r="E94" s="44"/>
      <c r="F94" s="44"/>
      <c r="G94" s="44"/>
      <c r="H94" s="44"/>
      <c r="I94" s="44"/>
      <c r="J94" s="44"/>
      <c r="K94" s="44"/>
      <c r="L94" s="44"/>
      <c r="M94" s="44"/>
      <c r="N94" s="46"/>
      <c r="O94" s="46"/>
      <c r="P94" s="46"/>
      <c r="Q94" s="47"/>
      <c r="R94" s="47"/>
      <c r="S94" s="47"/>
    </row>
    <row r="95" spans="1:39" ht="15.75" x14ac:dyDescent="0.25">
      <c r="A95" s="44"/>
      <c r="B95" s="45"/>
      <c r="C95" s="44"/>
      <c r="D95" s="44"/>
      <c r="E95" s="44"/>
      <c r="F95" s="44"/>
      <c r="G95" s="44"/>
      <c r="H95" s="44"/>
      <c r="I95" s="44"/>
      <c r="J95" s="44"/>
      <c r="K95" s="44"/>
      <c r="L95" s="44"/>
      <c r="M95" s="44"/>
      <c r="N95" s="46"/>
      <c r="O95" s="46"/>
      <c r="P95" s="46"/>
      <c r="Q95" s="47"/>
      <c r="R95" s="47"/>
      <c r="S95" s="47"/>
    </row>
    <row r="96" spans="1:39" s="44" customFormat="1" ht="15.75" x14ac:dyDescent="0.25">
      <c r="B96" s="45"/>
      <c r="N96" s="46"/>
      <c r="O96" s="46"/>
      <c r="P96" s="46"/>
      <c r="Q96" s="47"/>
      <c r="R96" s="47"/>
      <c r="S96" s="47"/>
      <c r="T96"/>
      <c r="U96"/>
      <c r="V96"/>
      <c r="W96"/>
      <c r="X96"/>
      <c r="Y96"/>
      <c r="Z96" s="28"/>
      <c r="AA96" s="28"/>
      <c r="AB96" s="28"/>
      <c r="AC96" s="28"/>
      <c r="AD96" s="28"/>
      <c r="AE96" s="28"/>
      <c r="AF96" s="28"/>
      <c r="AG96" s="28"/>
      <c r="AH96" s="28"/>
      <c r="AI96" s="28"/>
      <c r="AJ96" s="28"/>
      <c r="AK96" s="28"/>
      <c r="AL96" s="28"/>
      <c r="AM96" s="28"/>
    </row>
    <row r="97" spans="1:39" s="44" customFormat="1" ht="15.75" x14ac:dyDescent="0.25">
      <c r="B97" s="45"/>
      <c r="N97" s="46"/>
      <c r="O97" s="46"/>
      <c r="P97" s="46"/>
      <c r="Q97" s="47"/>
      <c r="R97" s="47"/>
      <c r="S97" s="47"/>
      <c r="T97"/>
      <c r="U97"/>
      <c r="V97"/>
      <c r="W97"/>
      <c r="X97"/>
      <c r="Y97"/>
      <c r="Z97" s="28"/>
      <c r="AA97" s="28"/>
      <c r="AB97" s="28"/>
      <c r="AC97" s="28"/>
      <c r="AD97" s="28"/>
      <c r="AE97" s="28"/>
      <c r="AF97" s="28"/>
      <c r="AG97" s="28"/>
      <c r="AH97" s="28"/>
      <c r="AI97" s="28"/>
      <c r="AJ97" s="28"/>
      <c r="AK97" s="28"/>
      <c r="AL97" s="28"/>
      <c r="AM97" s="28"/>
    </row>
    <row r="98" spans="1:39" s="44" customFormat="1" ht="15.75" x14ac:dyDescent="0.25">
      <c r="B98" s="45"/>
      <c r="N98" s="46"/>
      <c r="O98" s="46"/>
      <c r="P98" s="46"/>
      <c r="Q98" s="47"/>
      <c r="R98" s="47"/>
      <c r="S98" s="47"/>
      <c r="T98"/>
      <c r="U98"/>
      <c r="V98"/>
      <c r="W98"/>
      <c r="X98"/>
      <c r="Y98"/>
      <c r="Z98" s="28"/>
      <c r="AA98" s="28"/>
      <c r="AB98" s="28"/>
      <c r="AC98" s="28"/>
      <c r="AD98" s="28"/>
      <c r="AE98" s="28"/>
      <c r="AF98" s="28"/>
      <c r="AG98" s="28"/>
      <c r="AH98" s="28"/>
      <c r="AI98" s="28"/>
      <c r="AJ98" s="28"/>
      <c r="AK98" s="28"/>
      <c r="AL98" s="28"/>
      <c r="AM98" s="28"/>
    </row>
    <row r="99" spans="1:39" s="44" customFormat="1" ht="15.75" x14ac:dyDescent="0.25">
      <c r="B99" s="45"/>
      <c r="N99" s="46"/>
      <c r="O99" s="46"/>
      <c r="P99" s="46"/>
      <c r="Q99" s="47"/>
      <c r="R99" s="47"/>
      <c r="S99" s="47"/>
      <c r="T99"/>
      <c r="U99"/>
      <c r="V99"/>
      <c r="W99"/>
      <c r="X99"/>
      <c r="Y99"/>
      <c r="Z99" s="28"/>
      <c r="AA99" s="28"/>
      <c r="AB99" s="28"/>
      <c r="AC99" s="28"/>
      <c r="AD99" s="28"/>
      <c r="AE99" s="28"/>
      <c r="AF99" s="28"/>
      <c r="AG99" s="28"/>
      <c r="AH99" s="28"/>
      <c r="AI99" s="28"/>
      <c r="AJ99" s="28"/>
      <c r="AK99" s="28"/>
      <c r="AL99" s="28"/>
      <c r="AM99" s="28"/>
    </row>
    <row r="100" spans="1:39" s="44" customFormat="1" ht="15.75" x14ac:dyDescent="0.25">
      <c r="A100" s="28"/>
      <c r="B100" s="41"/>
      <c r="C100" s="28"/>
      <c r="D100" s="28"/>
      <c r="E100" s="28"/>
      <c r="F100" s="28"/>
      <c r="G100" s="31"/>
      <c r="H100" s="28"/>
      <c r="I100" s="28"/>
      <c r="J100" s="28"/>
      <c r="K100" s="28"/>
      <c r="L100" s="28"/>
      <c r="M100" s="28"/>
      <c r="N100" s="36"/>
      <c r="O100" s="36"/>
      <c r="P100" s="36"/>
      <c r="Q100" s="27"/>
      <c r="R100" s="27"/>
      <c r="S100" s="27"/>
      <c r="T100"/>
      <c r="U100"/>
      <c r="V100"/>
      <c r="W100"/>
      <c r="X100"/>
      <c r="Y100"/>
      <c r="Z100" s="28"/>
      <c r="AA100" s="28"/>
      <c r="AB100" s="28"/>
      <c r="AC100" s="28"/>
      <c r="AD100" s="28"/>
      <c r="AE100" s="28"/>
      <c r="AF100" s="28"/>
      <c r="AG100" s="28"/>
      <c r="AH100" s="28"/>
      <c r="AI100" s="28"/>
      <c r="AJ100" s="28"/>
      <c r="AK100" s="28"/>
      <c r="AL100" s="28"/>
      <c r="AM100" s="28"/>
    </row>
    <row r="101" spans="1:39" s="44" customFormat="1" ht="15.75" x14ac:dyDescent="0.25">
      <c r="A101" s="28"/>
      <c r="B101" s="41"/>
      <c r="C101" s="28"/>
      <c r="D101" s="28"/>
      <c r="E101" s="28"/>
      <c r="F101" s="28"/>
      <c r="G101" s="31"/>
      <c r="H101" s="28"/>
      <c r="I101" s="28"/>
      <c r="J101" s="28"/>
      <c r="K101" s="28"/>
      <c r="L101" s="28"/>
      <c r="M101" s="28"/>
      <c r="N101" s="36"/>
      <c r="O101" s="36"/>
      <c r="P101" s="36"/>
      <c r="Q101" s="27"/>
      <c r="R101" s="27"/>
      <c r="S101" s="27"/>
      <c r="T101"/>
      <c r="U101"/>
      <c r="V101"/>
      <c r="W101"/>
      <c r="X101"/>
      <c r="Y101"/>
      <c r="Z101" s="28"/>
      <c r="AA101" s="28"/>
      <c r="AB101" s="28"/>
      <c r="AC101" s="28"/>
      <c r="AD101" s="28"/>
      <c r="AE101" s="28"/>
      <c r="AF101" s="28"/>
      <c r="AG101" s="28"/>
      <c r="AH101" s="28"/>
      <c r="AI101" s="28"/>
      <c r="AJ101" s="28"/>
      <c r="AK101" s="28"/>
      <c r="AL101" s="28"/>
      <c r="AM101" s="28"/>
    </row>
    <row r="102" spans="1:39" s="44" customFormat="1" ht="15.75" x14ac:dyDescent="0.25">
      <c r="A102" s="28"/>
      <c r="B102" s="41"/>
      <c r="C102" s="28"/>
      <c r="D102" s="28"/>
      <c r="E102" s="28"/>
      <c r="F102" s="28"/>
      <c r="G102" s="31"/>
      <c r="H102" s="28"/>
      <c r="I102" s="28"/>
      <c r="J102" s="28"/>
      <c r="K102" s="28"/>
      <c r="L102" s="28"/>
      <c r="M102" s="28"/>
      <c r="N102" s="36"/>
      <c r="O102" s="36"/>
      <c r="P102" s="36"/>
      <c r="Q102" s="27"/>
      <c r="R102" s="27"/>
      <c r="S102" s="27"/>
      <c r="T102"/>
      <c r="U102"/>
      <c r="V102"/>
      <c r="W102"/>
      <c r="X102"/>
      <c r="Y102"/>
      <c r="Z102" s="28"/>
      <c r="AA102" s="28"/>
      <c r="AB102" s="28"/>
      <c r="AC102" s="28"/>
      <c r="AD102" s="28"/>
      <c r="AE102" s="28"/>
      <c r="AF102" s="28"/>
      <c r="AG102" s="28"/>
      <c r="AH102" s="28"/>
      <c r="AI102" s="28"/>
      <c r="AJ102" s="28"/>
      <c r="AK102" s="28"/>
      <c r="AL102" s="28"/>
      <c r="AM102" s="28"/>
    </row>
    <row r="103" spans="1:39" s="44" customFormat="1" ht="15.75" x14ac:dyDescent="0.25">
      <c r="A103" s="28"/>
      <c r="B103" s="41"/>
      <c r="C103" s="28"/>
      <c r="D103" s="28"/>
      <c r="E103" s="28"/>
      <c r="F103" s="28"/>
      <c r="G103" s="31"/>
      <c r="H103" s="28"/>
      <c r="I103" s="28"/>
      <c r="J103" s="28"/>
      <c r="K103" s="28"/>
      <c r="L103" s="28"/>
      <c r="M103" s="28"/>
      <c r="N103" s="36"/>
      <c r="O103" s="36"/>
      <c r="P103" s="36"/>
      <c r="Q103" s="27"/>
      <c r="R103" s="27"/>
      <c r="S103" s="27"/>
      <c r="T103"/>
      <c r="U103"/>
      <c r="V103"/>
      <c r="W103"/>
      <c r="X103"/>
      <c r="Y103"/>
      <c r="Z103" s="28"/>
      <c r="AA103" s="28"/>
      <c r="AB103" s="28"/>
      <c r="AC103" s="28"/>
      <c r="AD103" s="28"/>
      <c r="AE103" s="28"/>
      <c r="AF103" s="28"/>
      <c r="AG103" s="28"/>
      <c r="AH103" s="28"/>
      <c r="AI103" s="28"/>
      <c r="AJ103" s="28"/>
      <c r="AK103" s="28"/>
      <c r="AL103" s="28"/>
      <c r="AM103" s="28"/>
    </row>
    <row r="104" spans="1:39" s="44" customFormat="1" ht="15.75" x14ac:dyDescent="0.25">
      <c r="A104" s="28"/>
      <c r="B104" s="41"/>
      <c r="C104" s="28"/>
      <c r="D104" s="28"/>
      <c r="E104" s="28"/>
      <c r="F104" s="28"/>
      <c r="G104" s="31"/>
      <c r="H104" s="28"/>
      <c r="I104" s="28"/>
      <c r="J104" s="28"/>
      <c r="K104" s="28"/>
      <c r="L104" s="28"/>
      <c r="M104" s="28"/>
      <c r="N104" s="36"/>
      <c r="O104" s="36"/>
      <c r="P104" s="36"/>
      <c r="Q104" s="27"/>
      <c r="R104" s="27"/>
      <c r="S104" s="27"/>
      <c r="T104"/>
      <c r="U104"/>
      <c r="V104"/>
      <c r="W104"/>
      <c r="X104"/>
      <c r="Y104"/>
      <c r="Z104" s="28"/>
      <c r="AA104" s="28"/>
      <c r="AB104" s="28"/>
      <c r="AC104" s="28"/>
      <c r="AD104" s="28"/>
      <c r="AE104" s="28"/>
      <c r="AF104" s="28"/>
      <c r="AG104" s="28"/>
      <c r="AH104" s="28"/>
      <c r="AI104" s="28"/>
      <c r="AJ104" s="28"/>
      <c r="AK104" s="28"/>
      <c r="AL104" s="28"/>
      <c r="AM104" s="28"/>
    </row>
    <row r="105" spans="1:39" s="44" customFormat="1" ht="15.75" x14ac:dyDescent="0.25">
      <c r="A105" s="28"/>
      <c r="B105" s="41"/>
      <c r="C105" s="28"/>
      <c r="D105" s="28"/>
      <c r="E105" s="28"/>
      <c r="F105" s="28"/>
      <c r="G105" s="31"/>
      <c r="H105" s="28"/>
      <c r="I105" s="28"/>
      <c r="J105" s="28"/>
      <c r="K105" s="28"/>
      <c r="L105" s="28"/>
      <c r="M105" s="28"/>
      <c r="N105" s="36"/>
      <c r="O105" s="36"/>
      <c r="P105" s="36"/>
      <c r="Q105" s="27"/>
      <c r="R105" s="27"/>
      <c r="S105" s="27"/>
      <c r="T105"/>
      <c r="U105"/>
      <c r="V105"/>
      <c r="W105"/>
      <c r="X105"/>
      <c r="Y105"/>
      <c r="Z105" s="28"/>
      <c r="AA105" s="28"/>
      <c r="AB105" s="28"/>
      <c r="AC105" s="28"/>
      <c r="AD105" s="28"/>
      <c r="AE105" s="28"/>
      <c r="AF105" s="28"/>
      <c r="AG105" s="28"/>
      <c r="AH105" s="28"/>
      <c r="AI105" s="28"/>
      <c r="AJ105" s="28"/>
      <c r="AK105" s="28"/>
      <c r="AL105" s="28"/>
      <c r="AM105" s="28"/>
    </row>
    <row r="106" spans="1:39" s="44" customFormat="1" ht="15.75" x14ac:dyDescent="0.25">
      <c r="A106" s="28"/>
      <c r="B106" s="41"/>
      <c r="C106" s="28"/>
      <c r="D106" s="28"/>
      <c r="E106" s="28"/>
      <c r="F106" s="28"/>
      <c r="G106" s="31"/>
      <c r="H106" s="28"/>
      <c r="I106" s="28"/>
      <c r="J106" s="28"/>
      <c r="K106" s="28"/>
      <c r="L106" s="28"/>
      <c r="M106" s="28"/>
      <c r="N106" s="36"/>
      <c r="O106" s="36"/>
      <c r="P106" s="36"/>
      <c r="Q106" s="27"/>
      <c r="R106" s="27"/>
      <c r="S106" s="27"/>
      <c r="T106"/>
      <c r="U106"/>
      <c r="V106"/>
      <c r="W106"/>
      <c r="X106"/>
      <c r="Y106"/>
      <c r="Z106" s="28"/>
      <c r="AA106" s="28"/>
      <c r="AB106" s="28"/>
      <c r="AC106" s="28"/>
      <c r="AD106" s="28"/>
      <c r="AE106" s="28"/>
      <c r="AF106" s="28"/>
      <c r="AG106" s="28"/>
      <c r="AH106" s="28"/>
      <c r="AI106" s="28"/>
      <c r="AJ106" s="28"/>
      <c r="AK106" s="28"/>
      <c r="AL106" s="28"/>
      <c r="AM106" s="28"/>
    </row>
    <row r="107" spans="1:39" s="44" customFormat="1" ht="15.75" x14ac:dyDescent="0.25">
      <c r="A107" s="28"/>
      <c r="B107" s="41"/>
      <c r="C107" s="28"/>
      <c r="D107" s="28"/>
      <c r="E107" s="28"/>
      <c r="F107" s="28"/>
      <c r="G107" s="31"/>
      <c r="H107" s="28"/>
      <c r="I107" s="28"/>
      <c r="J107" s="28"/>
      <c r="K107" s="28"/>
      <c r="L107" s="28"/>
      <c r="M107" s="28"/>
      <c r="N107" s="36"/>
      <c r="O107" s="36"/>
      <c r="P107" s="36"/>
      <c r="Q107" s="27"/>
      <c r="R107" s="27"/>
      <c r="S107" s="27"/>
      <c r="T107"/>
      <c r="U107"/>
      <c r="V107"/>
      <c r="W107"/>
      <c r="X107"/>
      <c r="Y107"/>
      <c r="Z107" s="28"/>
      <c r="AA107" s="28"/>
      <c r="AB107" s="28"/>
      <c r="AC107" s="28"/>
      <c r="AD107" s="28"/>
      <c r="AE107" s="28"/>
      <c r="AF107" s="28"/>
      <c r="AG107" s="28"/>
      <c r="AH107" s="28"/>
      <c r="AI107" s="28"/>
      <c r="AJ107" s="28"/>
      <c r="AK107" s="28"/>
      <c r="AL107" s="28"/>
      <c r="AM107" s="28"/>
    </row>
    <row r="108" spans="1:39" s="44" customFormat="1" ht="15.75" x14ac:dyDescent="0.25">
      <c r="A108" s="28"/>
      <c r="B108" s="41"/>
      <c r="C108" s="28"/>
      <c r="D108" s="28"/>
      <c r="E108" s="28"/>
      <c r="F108" s="28"/>
      <c r="G108" s="31"/>
      <c r="H108" s="28"/>
      <c r="I108" s="28"/>
      <c r="J108" s="28"/>
      <c r="K108" s="28"/>
      <c r="L108" s="28"/>
      <c r="M108" s="28"/>
      <c r="N108" s="36"/>
      <c r="O108" s="36"/>
      <c r="P108" s="36"/>
      <c r="Q108" s="27"/>
      <c r="R108" s="27"/>
      <c r="S108" s="27"/>
      <c r="T108"/>
      <c r="U108"/>
      <c r="V108"/>
      <c r="W108"/>
      <c r="X108"/>
      <c r="Y108"/>
      <c r="Z108" s="28"/>
      <c r="AA108" s="28"/>
      <c r="AB108" s="28"/>
      <c r="AC108" s="28"/>
      <c r="AD108" s="28"/>
      <c r="AE108" s="28"/>
      <c r="AF108" s="28"/>
      <c r="AG108" s="28"/>
      <c r="AH108" s="28"/>
      <c r="AI108" s="28"/>
      <c r="AJ108" s="28"/>
      <c r="AK108" s="28"/>
      <c r="AL108" s="28"/>
      <c r="AM108" s="28"/>
    </row>
    <row r="109" spans="1:39" s="44" customFormat="1" ht="15.75" x14ac:dyDescent="0.25">
      <c r="A109" s="28"/>
      <c r="B109" s="41"/>
      <c r="C109" s="28"/>
      <c r="D109" s="28"/>
      <c r="E109" s="28"/>
      <c r="F109" s="28"/>
      <c r="G109" s="31"/>
      <c r="H109" s="28"/>
      <c r="I109" s="28"/>
      <c r="J109" s="28"/>
      <c r="K109" s="28"/>
      <c r="L109" s="28"/>
      <c r="M109" s="28"/>
      <c r="N109" s="36"/>
      <c r="O109" s="36"/>
      <c r="P109" s="36"/>
      <c r="Q109" s="27"/>
      <c r="R109" s="27"/>
      <c r="S109" s="27"/>
      <c r="T109"/>
      <c r="U109"/>
      <c r="V109"/>
      <c r="W109"/>
      <c r="X109"/>
      <c r="Y109"/>
      <c r="Z109" s="28"/>
      <c r="AA109" s="28"/>
      <c r="AB109" s="28"/>
      <c r="AC109" s="28"/>
      <c r="AD109" s="28"/>
      <c r="AE109" s="28"/>
      <c r="AF109" s="28"/>
      <c r="AG109" s="28"/>
      <c r="AH109" s="28"/>
      <c r="AI109" s="28"/>
      <c r="AJ109" s="28"/>
      <c r="AK109" s="28"/>
      <c r="AL109" s="28"/>
      <c r="AM109" s="28"/>
    </row>
    <row r="110" spans="1:39" s="44" customFormat="1" ht="15.75" x14ac:dyDescent="0.25">
      <c r="A110" s="28"/>
      <c r="B110" s="41"/>
      <c r="C110" s="28"/>
      <c r="D110" s="28"/>
      <c r="E110" s="28"/>
      <c r="F110" s="28"/>
      <c r="G110" s="31"/>
      <c r="H110" s="28"/>
      <c r="I110" s="28"/>
      <c r="J110" s="28"/>
      <c r="K110" s="28"/>
      <c r="L110" s="28"/>
      <c r="M110" s="28"/>
      <c r="N110" s="36"/>
      <c r="O110" s="36"/>
      <c r="P110" s="36"/>
      <c r="Q110" s="27"/>
      <c r="R110" s="27"/>
      <c r="S110" s="27"/>
      <c r="T110"/>
      <c r="U110"/>
      <c r="V110"/>
      <c r="W110"/>
      <c r="X110"/>
      <c r="Y110"/>
      <c r="Z110" s="28"/>
      <c r="AA110" s="28"/>
      <c r="AB110" s="28"/>
      <c r="AC110" s="28"/>
      <c r="AD110" s="28"/>
      <c r="AE110" s="28"/>
      <c r="AF110" s="28"/>
      <c r="AG110" s="28"/>
      <c r="AH110" s="28"/>
      <c r="AI110" s="28"/>
      <c r="AJ110" s="28"/>
      <c r="AK110" s="28"/>
      <c r="AL110" s="28"/>
      <c r="AM110" s="28"/>
    </row>
    <row r="111" spans="1:39" s="44" customFormat="1" ht="15.75" x14ac:dyDescent="0.25">
      <c r="A111" s="28"/>
      <c r="B111" s="41"/>
      <c r="C111" s="28"/>
      <c r="D111" s="28"/>
      <c r="E111" s="28"/>
      <c r="F111" s="28"/>
      <c r="G111" s="31"/>
      <c r="H111" s="28"/>
      <c r="I111" s="28"/>
      <c r="J111" s="28"/>
      <c r="K111" s="28"/>
      <c r="L111" s="28"/>
      <c r="M111" s="28"/>
      <c r="N111" s="36"/>
      <c r="O111" s="36"/>
      <c r="P111" s="36"/>
      <c r="Q111" s="27"/>
      <c r="R111" s="27"/>
      <c r="S111" s="27"/>
      <c r="T111"/>
      <c r="U111"/>
      <c r="V111"/>
      <c r="W111"/>
      <c r="X111"/>
      <c r="Y111"/>
      <c r="Z111" s="28"/>
      <c r="AA111" s="28"/>
      <c r="AB111" s="28"/>
      <c r="AC111" s="28"/>
      <c r="AD111" s="28"/>
      <c r="AE111" s="28"/>
      <c r="AF111" s="28"/>
      <c r="AG111" s="28"/>
      <c r="AH111" s="28"/>
      <c r="AI111" s="28"/>
      <c r="AJ111" s="28"/>
      <c r="AK111" s="28"/>
      <c r="AL111" s="28"/>
      <c r="AM111" s="28"/>
    </row>
    <row r="112" spans="1:39" s="44" customFormat="1" ht="15.75" x14ac:dyDescent="0.25">
      <c r="A112" s="28"/>
      <c r="B112" s="41"/>
      <c r="C112" s="28"/>
      <c r="D112" s="28"/>
      <c r="E112" s="28"/>
      <c r="F112" s="28"/>
      <c r="G112" s="31"/>
      <c r="H112" s="28"/>
      <c r="I112" s="28"/>
      <c r="J112" s="28"/>
      <c r="K112" s="28"/>
      <c r="L112" s="28"/>
      <c r="M112" s="28"/>
      <c r="N112" s="36"/>
      <c r="O112" s="36"/>
      <c r="P112" s="36"/>
      <c r="Q112" s="27"/>
      <c r="R112" s="27"/>
      <c r="S112" s="27"/>
      <c r="T112"/>
      <c r="U112"/>
      <c r="V112"/>
      <c r="W112"/>
      <c r="X112"/>
      <c r="Y112"/>
      <c r="Z112" s="28"/>
      <c r="AA112" s="28"/>
      <c r="AB112" s="28"/>
      <c r="AC112" s="28"/>
      <c r="AD112" s="28"/>
      <c r="AE112" s="28"/>
      <c r="AF112" s="28"/>
      <c r="AG112" s="28"/>
      <c r="AH112" s="28"/>
      <c r="AI112" s="28"/>
      <c r="AJ112" s="28"/>
      <c r="AK112" s="28"/>
      <c r="AL112" s="28"/>
      <c r="AM112" s="28"/>
    </row>
    <row r="113" spans="1:39" s="44" customFormat="1" ht="15.75" x14ac:dyDescent="0.25">
      <c r="A113" s="28"/>
      <c r="B113" s="41"/>
      <c r="C113" s="28"/>
      <c r="D113" s="28"/>
      <c r="E113" s="28"/>
      <c r="F113" s="28"/>
      <c r="G113" s="31"/>
      <c r="H113" s="28"/>
      <c r="I113" s="28"/>
      <c r="J113" s="28"/>
      <c r="K113" s="28"/>
      <c r="L113" s="28"/>
      <c r="M113" s="28"/>
      <c r="N113" s="36"/>
      <c r="O113" s="36"/>
      <c r="P113" s="36"/>
      <c r="Q113" s="27"/>
      <c r="R113" s="27"/>
      <c r="S113" s="27"/>
      <c r="T113"/>
      <c r="U113"/>
      <c r="V113"/>
      <c r="W113"/>
      <c r="X113"/>
      <c r="Y113"/>
      <c r="Z113" s="28"/>
      <c r="AA113" s="28"/>
      <c r="AB113" s="28"/>
      <c r="AC113" s="28"/>
      <c r="AD113" s="28"/>
      <c r="AE113" s="28"/>
      <c r="AF113" s="28"/>
      <c r="AG113" s="28"/>
      <c r="AH113" s="28"/>
      <c r="AI113" s="28"/>
      <c r="AJ113" s="28"/>
      <c r="AK113" s="28"/>
      <c r="AL113" s="28"/>
      <c r="AM113" s="28"/>
    </row>
    <row r="114" spans="1:39" x14ac:dyDescent="0.2">
      <c r="G114" s="31"/>
    </row>
    <row r="115" spans="1:39" x14ac:dyDescent="0.2">
      <c r="G115" s="31"/>
    </row>
    <row r="116" spans="1:39" x14ac:dyDescent="0.2">
      <c r="G116" s="31"/>
    </row>
    <row r="117" spans="1:39" x14ac:dyDescent="0.2">
      <c r="G117" s="31"/>
    </row>
    <row r="118" spans="1:39" x14ac:dyDescent="0.2">
      <c r="G118" s="31"/>
    </row>
    <row r="119" spans="1:39" x14ac:dyDescent="0.2">
      <c r="G119" s="31"/>
    </row>
    <row r="120" spans="1:39" x14ac:dyDescent="0.2">
      <c r="G120" s="31"/>
    </row>
    <row r="121" spans="1:39" x14ac:dyDescent="0.2">
      <c r="G121" s="31"/>
    </row>
    <row r="122" spans="1:39" x14ac:dyDescent="0.2">
      <c r="G122" s="31"/>
    </row>
    <row r="123" spans="1:39" x14ac:dyDescent="0.2">
      <c r="G123" s="31"/>
    </row>
    <row r="124" spans="1:39" x14ac:dyDescent="0.2">
      <c r="G124" s="31"/>
    </row>
    <row r="125" spans="1:39" x14ac:dyDescent="0.2">
      <c r="G125" s="31"/>
    </row>
    <row r="126" spans="1:39" x14ac:dyDescent="0.2">
      <c r="G126" s="31"/>
    </row>
    <row r="127" spans="1:39" x14ac:dyDescent="0.2">
      <c r="G127" s="31"/>
    </row>
    <row r="128" spans="1:39" x14ac:dyDescent="0.2">
      <c r="G128" s="31"/>
    </row>
    <row r="129" spans="7:7" x14ac:dyDescent="0.2">
      <c r="G129" s="31"/>
    </row>
    <row r="130" spans="7:7" x14ac:dyDescent="0.2">
      <c r="G130" s="31"/>
    </row>
    <row r="131" spans="7:7" x14ac:dyDescent="0.2">
      <c r="G131" s="31"/>
    </row>
    <row r="132" spans="7:7" x14ac:dyDescent="0.2">
      <c r="G132" s="31"/>
    </row>
    <row r="133" spans="7:7" x14ac:dyDescent="0.2">
      <c r="G133" s="31"/>
    </row>
    <row r="134" spans="7:7" x14ac:dyDescent="0.2">
      <c r="G134" s="31"/>
    </row>
    <row r="135" spans="7:7" x14ac:dyDescent="0.2">
      <c r="G135" s="31"/>
    </row>
    <row r="136" spans="7:7" x14ac:dyDescent="0.2">
      <c r="G136" s="31"/>
    </row>
    <row r="137" spans="7:7" x14ac:dyDescent="0.2">
      <c r="G137" s="31"/>
    </row>
    <row r="138" spans="7:7" x14ac:dyDescent="0.2">
      <c r="G138" s="31"/>
    </row>
    <row r="139" spans="7:7" x14ac:dyDescent="0.2">
      <c r="G139" s="31"/>
    </row>
    <row r="140" spans="7:7" x14ac:dyDescent="0.2">
      <c r="G140" s="31"/>
    </row>
    <row r="141" spans="7:7" x14ac:dyDescent="0.2">
      <c r="G141" s="31"/>
    </row>
    <row r="142" spans="7:7" x14ac:dyDescent="0.2">
      <c r="G142" s="31"/>
    </row>
    <row r="143" spans="7:7" x14ac:dyDescent="0.2">
      <c r="G143" s="31"/>
    </row>
    <row r="144" spans="7:7" x14ac:dyDescent="0.2">
      <c r="G144" s="31"/>
    </row>
    <row r="145" spans="7:7" x14ac:dyDescent="0.2">
      <c r="G145" s="31"/>
    </row>
    <row r="146" spans="7:7" x14ac:dyDescent="0.2">
      <c r="G146" s="31"/>
    </row>
    <row r="147" spans="7:7" x14ac:dyDescent="0.2">
      <c r="G147" s="31"/>
    </row>
    <row r="148" spans="7:7" x14ac:dyDescent="0.2">
      <c r="G148" s="31"/>
    </row>
    <row r="149" spans="7:7" x14ac:dyDescent="0.2">
      <c r="G149" s="31"/>
    </row>
    <row r="150" spans="7:7" x14ac:dyDescent="0.2">
      <c r="G150" s="31"/>
    </row>
    <row r="151" spans="7:7" x14ac:dyDescent="0.2">
      <c r="G151" s="31"/>
    </row>
    <row r="152" spans="7:7" x14ac:dyDescent="0.2">
      <c r="G152" s="31"/>
    </row>
    <row r="153" spans="7:7" x14ac:dyDescent="0.2">
      <c r="G153" s="31"/>
    </row>
    <row r="154" spans="7:7" x14ac:dyDescent="0.2">
      <c r="G154" s="31"/>
    </row>
    <row r="155" spans="7:7" x14ac:dyDescent="0.2">
      <c r="G155" s="31"/>
    </row>
    <row r="156" spans="7:7" x14ac:dyDescent="0.2">
      <c r="G156" s="31"/>
    </row>
    <row r="157" spans="7:7" x14ac:dyDescent="0.2">
      <c r="G157" s="31"/>
    </row>
    <row r="158" spans="7:7" x14ac:dyDescent="0.2">
      <c r="G158" s="31"/>
    </row>
    <row r="159" spans="7:7" x14ac:dyDescent="0.2">
      <c r="G159" s="31"/>
    </row>
    <row r="160" spans="7:7" x14ac:dyDescent="0.2">
      <c r="G160" s="31"/>
    </row>
    <row r="161" spans="7:7" x14ac:dyDescent="0.2">
      <c r="G161" s="31"/>
    </row>
    <row r="162" spans="7:7" x14ac:dyDescent="0.2">
      <c r="G162" s="31"/>
    </row>
    <row r="163" spans="7:7" x14ac:dyDescent="0.2">
      <c r="G163" s="31"/>
    </row>
    <row r="164" spans="7:7" x14ac:dyDescent="0.2">
      <c r="G164" s="31"/>
    </row>
    <row r="165" spans="7:7" x14ac:dyDescent="0.2">
      <c r="G165" s="31"/>
    </row>
    <row r="166" spans="7:7" x14ac:dyDescent="0.2">
      <c r="G166" s="31"/>
    </row>
    <row r="167" spans="7:7" x14ac:dyDescent="0.2">
      <c r="G167" s="31"/>
    </row>
    <row r="168" spans="7:7" x14ac:dyDescent="0.2">
      <c r="G168" s="31"/>
    </row>
    <row r="169" spans="7:7" x14ac:dyDescent="0.2">
      <c r="G169" s="31"/>
    </row>
    <row r="170" spans="7:7" x14ac:dyDescent="0.2">
      <c r="G170" s="31"/>
    </row>
    <row r="171" spans="7:7" x14ac:dyDescent="0.2">
      <c r="G171" s="31"/>
    </row>
    <row r="172" spans="7:7" x14ac:dyDescent="0.2">
      <c r="G172" s="31"/>
    </row>
    <row r="173" spans="7:7" x14ac:dyDescent="0.2">
      <c r="G173" s="31"/>
    </row>
    <row r="174" spans="7:7" x14ac:dyDescent="0.2">
      <c r="G174" s="31"/>
    </row>
    <row r="175" spans="7:7" x14ac:dyDescent="0.2">
      <c r="G175" s="31"/>
    </row>
    <row r="176" spans="7:7" x14ac:dyDescent="0.2">
      <c r="G176" s="31"/>
    </row>
    <row r="177" spans="7:7" x14ac:dyDescent="0.2">
      <c r="G177" s="31"/>
    </row>
    <row r="178" spans="7:7" x14ac:dyDescent="0.2">
      <c r="G178" s="31"/>
    </row>
    <row r="179" spans="7:7" x14ac:dyDescent="0.2">
      <c r="G179" s="31"/>
    </row>
    <row r="180" spans="7:7" x14ac:dyDescent="0.2">
      <c r="G180" s="31"/>
    </row>
    <row r="181" spans="7:7" x14ac:dyDescent="0.2">
      <c r="G181" s="31"/>
    </row>
    <row r="182" spans="7:7" x14ac:dyDescent="0.2">
      <c r="G182" s="31"/>
    </row>
    <row r="183" spans="7:7" x14ac:dyDescent="0.2">
      <c r="G183" s="31"/>
    </row>
    <row r="184" spans="7:7" x14ac:dyDescent="0.2">
      <c r="G184" s="31"/>
    </row>
    <row r="185" spans="7:7" x14ac:dyDescent="0.2">
      <c r="G185" s="31"/>
    </row>
    <row r="186" spans="7:7" x14ac:dyDescent="0.2">
      <c r="G186" s="31"/>
    </row>
    <row r="187" spans="7:7" x14ac:dyDescent="0.2">
      <c r="G187" s="31"/>
    </row>
    <row r="188" spans="7:7" x14ac:dyDescent="0.2">
      <c r="G188" s="31"/>
    </row>
    <row r="189" spans="7:7" x14ac:dyDescent="0.2">
      <c r="G189" s="31"/>
    </row>
    <row r="190" spans="7:7" x14ac:dyDescent="0.2">
      <c r="G190" s="31"/>
    </row>
    <row r="191" spans="7:7" x14ac:dyDescent="0.2">
      <c r="G191" s="31"/>
    </row>
    <row r="192" spans="7:7" x14ac:dyDescent="0.2">
      <c r="G192" s="31"/>
    </row>
    <row r="193" spans="7:7" x14ac:dyDescent="0.2">
      <c r="G193" s="31"/>
    </row>
    <row r="194" spans="7:7" x14ac:dyDescent="0.2">
      <c r="G194" s="31"/>
    </row>
    <row r="195" spans="7:7" x14ac:dyDescent="0.2">
      <c r="G195" s="31"/>
    </row>
    <row r="196" spans="7:7" x14ac:dyDescent="0.2">
      <c r="G196" s="31"/>
    </row>
    <row r="197" spans="7:7" x14ac:dyDescent="0.2">
      <c r="G197" s="31"/>
    </row>
    <row r="198" spans="7:7" x14ac:dyDescent="0.2">
      <c r="G198" s="31"/>
    </row>
    <row r="199" spans="7:7" x14ac:dyDescent="0.2">
      <c r="G199" s="31"/>
    </row>
    <row r="200" spans="7:7" x14ac:dyDescent="0.2">
      <c r="G200" s="31"/>
    </row>
    <row r="201" spans="7:7" x14ac:dyDescent="0.2">
      <c r="G201" s="31"/>
    </row>
    <row r="202" spans="7:7" x14ac:dyDescent="0.2">
      <c r="G202" s="31"/>
    </row>
    <row r="203" spans="7:7" x14ac:dyDescent="0.2">
      <c r="G203" s="31"/>
    </row>
    <row r="204" spans="7:7" x14ac:dyDescent="0.2">
      <c r="G204" s="31"/>
    </row>
    <row r="205" spans="7:7" x14ac:dyDescent="0.2">
      <c r="G205" s="31"/>
    </row>
    <row r="206" spans="7:7" x14ac:dyDescent="0.2">
      <c r="G206" s="31"/>
    </row>
    <row r="207" spans="7:7" x14ac:dyDescent="0.2">
      <c r="G207" s="31"/>
    </row>
    <row r="208" spans="7:7" x14ac:dyDescent="0.2">
      <c r="G208" s="31"/>
    </row>
    <row r="209" spans="7:7" x14ac:dyDescent="0.2">
      <c r="G209" s="31"/>
    </row>
    <row r="210" spans="7:7" x14ac:dyDescent="0.2">
      <c r="G210" s="31"/>
    </row>
    <row r="211" spans="7:7" x14ac:dyDescent="0.2">
      <c r="G211" s="31"/>
    </row>
    <row r="212" spans="7:7" x14ac:dyDescent="0.2">
      <c r="G212" s="31"/>
    </row>
    <row r="213" spans="7:7" x14ac:dyDescent="0.2">
      <c r="G213" s="31"/>
    </row>
    <row r="214" spans="7:7" x14ac:dyDescent="0.2">
      <c r="G214" s="31"/>
    </row>
    <row r="215" spans="7:7" x14ac:dyDescent="0.2">
      <c r="G215" s="31"/>
    </row>
    <row r="216" spans="7:7" x14ac:dyDescent="0.2">
      <c r="G216" s="31"/>
    </row>
    <row r="217" spans="7:7" x14ac:dyDescent="0.2">
      <c r="G217" s="31"/>
    </row>
    <row r="218" spans="7:7" x14ac:dyDescent="0.2">
      <c r="G218" s="31"/>
    </row>
    <row r="219" spans="7:7" x14ac:dyDescent="0.2">
      <c r="G219" s="31"/>
    </row>
    <row r="220" spans="7:7" x14ac:dyDescent="0.2">
      <c r="G220" s="31"/>
    </row>
    <row r="221" spans="7:7" x14ac:dyDescent="0.2">
      <c r="G221" s="31"/>
    </row>
    <row r="222" spans="7:7" x14ac:dyDescent="0.2">
      <c r="G222" s="31"/>
    </row>
    <row r="223" spans="7:7" x14ac:dyDescent="0.2">
      <c r="G223" s="31"/>
    </row>
    <row r="224" spans="7:7" x14ac:dyDescent="0.2">
      <c r="G224" s="31"/>
    </row>
    <row r="225" spans="7:7" x14ac:dyDescent="0.2">
      <c r="G225" s="31"/>
    </row>
    <row r="226" spans="7:7" x14ac:dyDescent="0.2">
      <c r="G226" s="31"/>
    </row>
    <row r="227" spans="7:7" x14ac:dyDescent="0.2">
      <c r="G227" s="31"/>
    </row>
    <row r="228" spans="7:7" x14ac:dyDescent="0.2">
      <c r="G228" s="31"/>
    </row>
    <row r="229" spans="7:7" x14ac:dyDescent="0.2">
      <c r="G229" s="31"/>
    </row>
    <row r="230" spans="7:7" x14ac:dyDescent="0.2">
      <c r="G230" s="31"/>
    </row>
    <row r="231" spans="7:7" x14ac:dyDescent="0.2">
      <c r="G231" s="31"/>
    </row>
    <row r="232" spans="7:7" x14ac:dyDescent="0.2">
      <c r="G232" s="31"/>
    </row>
    <row r="233" spans="7:7" x14ac:dyDescent="0.2">
      <c r="G233" s="31"/>
    </row>
    <row r="234" spans="7:7" x14ac:dyDescent="0.2">
      <c r="G234" s="31"/>
    </row>
    <row r="235" spans="7:7" x14ac:dyDescent="0.2">
      <c r="G235" s="31"/>
    </row>
    <row r="236" spans="7:7" x14ac:dyDescent="0.2">
      <c r="G236" s="31"/>
    </row>
    <row r="237" spans="7:7" x14ac:dyDescent="0.2">
      <c r="G237" s="31"/>
    </row>
    <row r="238" spans="7:7" x14ac:dyDescent="0.2">
      <c r="G238" s="31"/>
    </row>
    <row r="239" spans="7:7" x14ac:dyDescent="0.2">
      <c r="G239" s="31"/>
    </row>
    <row r="240" spans="7:7" x14ac:dyDescent="0.2">
      <c r="G240" s="31"/>
    </row>
    <row r="241" spans="7:7" x14ac:dyDescent="0.2">
      <c r="G241" s="31"/>
    </row>
    <row r="242" spans="7:7" x14ac:dyDescent="0.2">
      <c r="G242" s="31"/>
    </row>
    <row r="243" spans="7:7" x14ac:dyDescent="0.2">
      <c r="G243" s="31"/>
    </row>
    <row r="244" spans="7:7" x14ac:dyDescent="0.2">
      <c r="G244" s="31"/>
    </row>
    <row r="245" spans="7:7" x14ac:dyDescent="0.2">
      <c r="G245" s="31"/>
    </row>
    <row r="246" spans="7:7" x14ac:dyDescent="0.2">
      <c r="G246" s="31"/>
    </row>
    <row r="247" spans="7:7" x14ac:dyDescent="0.2">
      <c r="G247" s="31"/>
    </row>
    <row r="248" spans="7:7" x14ac:dyDescent="0.2">
      <c r="G248" s="31"/>
    </row>
    <row r="249" spans="7:7" x14ac:dyDescent="0.2">
      <c r="G249" s="31"/>
    </row>
    <row r="250" spans="7:7" x14ac:dyDescent="0.2">
      <c r="G250" s="31"/>
    </row>
    <row r="251" spans="7:7" x14ac:dyDescent="0.2">
      <c r="G251" s="31"/>
    </row>
    <row r="252" spans="7:7" x14ac:dyDescent="0.2">
      <c r="G252" s="31"/>
    </row>
    <row r="253" spans="7:7" x14ac:dyDescent="0.2">
      <c r="G253" s="31"/>
    </row>
    <row r="254" spans="7:7" x14ac:dyDescent="0.2">
      <c r="G254" s="31"/>
    </row>
    <row r="255" spans="7:7" x14ac:dyDescent="0.2">
      <c r="G255" s="31"/>
    </row>
    <row r="256" spans="7:7" x14ac:dyDescent="0.2">
      <c r="G256" s="31"/>
    </row>
    <row r="257" spans="7:7" x14ac:dyDescent="0.2">
      <c r="G257" s="31"/>
    </row>
    <row r="258" spans="7:7" x14ac:dyDescent="0.2">
      <c r="G258" s="31"/>
    </row>
    <row r="259" spans="7:7" x14ac:dyDescent="0.2">
      <c r="G259" s="31"/>
    </row>
    <row r="260" spans="7:7" x14ac:dyDescent="0.2">
      <c r="G260" s="31"/>
    </row>
    <row r="261" spans="7:7" x14ac:dyDescent="0.2">
      <c r="G261" s="31"/>
    </row>
    <row r="262" spans="7:7" x14ac:dyDescent="0.2">
      <c r="G262" s="31"/>
    </row>
    <row r="263" spans="7:7" x14ac:dyDescent="0.2">
      <c r="G263" s="31"/>
    </row>
    <row r="264" spans="7:7" x14ac:dyDescent="0.2">
      <c r="G264" s="31"/>
    </row>
    <row r="265" spans="7:7" x14ac:dyDescent="0.2">
      <c r="G265" s="31"/>
    </row>
    <row r="266" spans="7:7" x14ac:dyDescent="0.2">
      <c r="G266" s="31"/>
    </row>
    <row r="267" spans="7:7" x14ac:dyDescent="0.2">
      <c r="G267" s="31"/>
    </row>
    <row r="268" spans="7:7" x14ac:dyDescent="0.2">
      <c r="G268" s="31"/>
    </row>
    <row r="269" spans="7:7" x14ac:dyDescent="0.2">
      <c r="G269" s="31"/>
    </row>
    <row r="270" spans="7:7" x14ac:dyDescent="0.2">
      <c r="G270" s="31"/>
    </row>
    <row r="271" spans="7:7" x14ac:dyDescent="0.2">
      <c r="G271" s="31"/>
    </row>
    <row r="272" spans="7:7" x14ac:dyDescent="0.2">
      <c r="G272" s="31"/>
    </row>
    <row r="273" spans="7:7" x14ac:dyDescent="0.2">
      <c r="G273" s="31"/>
    </row>
    <row r="274" spans="7:7" x14ac:dyDescent="0.2">
      <c r="G274" s="31"/>
    </row>
    <row r="275" spans="7:7" x14ac:dyDescent="0.2">
      <c r="G275" s="31"/>
    </row>
    <row r="276" spans="7:7" x14ac:dyDescent="0.2">
      <c r="G276" s="31"/>
    </row>
    <row r="277" spans="7:7" x14ac:dyDescent="0.2">
      <c r="G277" s="31"/>
    </row>
    <row r="278" spans="7:7" x14ac:dyDescent="0.2">
      <c r="G278" s="31"/>
    </row>
    <row r="279" spans="7:7" x14ac:dyDescent="0.2">
      <c r="G279" s="31"/>
    </row>
    <row r="280" spans="7:7" x14ac:dyDescent="0.2">
      <c r="G280" s="31"/>
    </row>
    <row r="281" spans="7:7" x14ac:dyDescent="0.2">
      <c r="G281" s="31"/>
    </row>
    <row r="282" spans="7:7" x14ac:dyDescent="0.2">
      <c r="G282" s="31"/>
    </row>
    <row r="283" spans="7:7" x14ac:dyDescent="0.2">
      <c r="G283" s="31"/>
    </row>
    <row r="284" spans="7:7" x14ac:dyDescent="0.2">
      <c r="G284" s="31"/>
    </row>
    <row r="285" spans="7:7" x14ac:dyDescent="0.2">
      <c r="G285" s="31"/>
    </row>
    <row r="286" spans="7:7" x14ac:dyDescent="0.2">
      <c r="G286" s="31"/>
    </row>
    <row r="287" spans="7:7" x14ac:dyDescent="0.2">
      <c r="G287" s="31"/>
    </row>
    <row r="288" spans="7:7" x14ac:dyDescent="0.2">
      <c r="G288" s="31"/>
    </row>
    <row r="289" spans="7:7" x14ac:dyDescent="0.2">
      <c r="G289" s="31"/>
    </row>
    <row r="290" spans="7:7" x14ac:dyDescent="0.2">
      <c r="G290" s="31"/>
    </row>
    <row r="291" spans="7:7" x14ac:dyDescent="0.2">
      <c r="G291" s="31"/>
    </row>
    <row r="292" spans="7:7" x14ac:dyDescent="0.2">
      <c r="G292" s="31"/>
    </row>
    <row r="293" spans="7:7" x14ac:dyDescent="0.2">
      <c r="G293" s="31"/>
    </row>
    <row r="294" spans="7:7" x14ac:dyDescent="0.2">
      <c r="G294" s="31"/>
    </row>
    <row r="295" spans="7:7" x14ac:dyDescent="0.2">
      <c r="G295" s="31"/>
    </row>
    <row r="296" spans="7:7" x14ac:dyDescent="0.2">
      <c r="G296" s="31"/>
    </row>
    <row r="297" spans="7:7" x14ac:dyDescent="0.2">
      <c r="G297" s="31"/>
    </row>
    <row r="298" spans="7:7" x14ac:dyDescent="0.2">
      <c r="G298" s="31"/>
    </row>
    <row r="299" spans="7:7" x14ac:dyDescent="0.2">
      <c r="G299" s="31"/>
    </row>
    <row r="300" spans="7:7" x14ac:dyDescent="0.2">
      <c r="G300" s="31"/>
    </row>
    <row r="301" spans="7:7" x14ac:dyDescent="0.2">
      <c r="G301" s="31"/>
    </row>
    <row r="302" spans="7:7" x14ac:dyDescent="0.2">
      <c r="G302" s="31"/>
    </row>
    <row r="303" spans="7:7" x14ac:dyDescent="0.2">
      <c r="G303" s="31"/>
    </row>
  </sheetData>
  <mergeCells count="86">
    <mergeCell ref="A7:A18"/>
    <mergeCell ref="L7:M7"/>
    <mergeCell ref="N7:P7"/>
    <mergeCell ref="N8:P8"/>
    <mergeCell ref="L9:M9"/>
    <mergeCell ref="N9:P9"/>
    <mergeCell ref="L10:M10"/>
    <mergeCell ref="N10:P10"/>
    <mergeCell ref="L11:M11"/>
    <mergeCell ref="N11:P11"/>
    <mergeCell ref="C13:M13"/>
    <mergeCell ref="N13:P13"/>
    <mergeCell ref="C14:M14"/>
    <mergeCell ref="N14:P14"/>
    <mergeCell ref="C12:M12"/>
    <mergeCell ref="N12:P12"/>
    <mergeCell ref="O1:S1"/>
    <mergeCell ref="A6:M6"/>
    <mergeCell ref="N6:P6"/>
    <mergeCell ref="Q6:S6"/>
    <mergeCell ref="A4:F4"/>
    <mergeCell ref="G4:S4"/>
    <mergeCell ref="A5:F5"/>
    <mergeCell ref="G5:S5"/>
    <mergeCell ref="A1:F1"/>
    <mergeCell ref="G1:M1"/>
    <mergeCell ref="J3:L3"/>
    <mergeCell ref="C15:M15"/>
    <mergeCell ref="N15:P15"/>
    <mergeCell ref="C16:M16"/>
    <mergeCell ref="N16:P16"/>
    <mergeCell ref="N17:P17"/>
    <mergeCell ref="Q17:S17"/>
    <mergeCell ref="N18:P18"/>
    <mergeCell ref="Q18:S18"/>
    <mergeCell ref="A19:A24"/>
    <mergeCell ref="C19:M19"/>
    <mergeCell ref="N19:P19"/>
    <mergeCell ref="C20:M20"/>
    <mergeCell ref="N20:P20"/>
    <mergeCell ref="C21:M21"/>
    <mergeCell ref="N21:P21"/>
    <mergeCell ref="C22:M22"/>
    <mergeCell ref="N22:P22"/>
    <mergeCell ref="C23:M23"/>
    <mergeCell ref="N23:P23"/>
    <mergeCell ref="Q23:S23"/>
    <mergeCell ref="C24:M24"/>
    <mergeCell ref="Q31:S31"/>
    <mergeCell ref="C32:M32"/>
    <mergeCell ref="N32:P32"/>
    <mergeCell ref="Q32:S32"/>
    <mergeCell ref="A25:A32"/>
    <mergeCell ref="N25:P25"/>
    <mergeCell ref="N26:P26"/>
    <mergeCell ref="C27:M27"/>
    <mergeCell ref="N27:P27"/>
    <mergeCell ref="C30:M30"/>
    <mergeCell ref="N30:P30"/>
    <mergeCell ref="C31:M31"/>
    <mergeCell ref="N31:P31"/>
    <mergeCell ref="N24:P24"/>
    <mergeCell ref="Q24:S24"/>
    <mergeCell ref="C28:M28"/>
    <mergeCell ref="N28:P28"/>
    <mergeCell ref="C29:M29"/>
    <mergeCell ref="N29:P29"/>
    <mergeCell ref="N38:P38"/>
    <mergeCell ref="Q38:S38"/>
    <mergeCell ref="N39:P39"/>
    <mergeCell ref="Q39:S39"/>
    <mergeCell ref="A35:A36"/>
    <mergeCell ref="N35:P35"/>
    <mergeCell ref="Q35:S35"/>
    <mergeCell ref="C36:M36"/>
    <mergeCell ref="N36:P36"/>
    <mergeCell ref="Q36:S36"/>
    <mergeCell ref="N37:P37"/>
    <mergeCell ref="Q37:S37"/>
    <mergeCell ref="A33:A34"/>
    <mergeCell ref="C33:M33"/>
    <mergeCell ref="N33:P33"/>
    <mergeCell ref="Q33:S33"/>
    <mergeCell ref="C34:M34"/>
    <mergeCell ref="N34:P34"/>
    <mergeCell ref="Q34:S34"/>
  </mergeCells>
  <pageMargins left="0.70866141732283472" right="0.23622047244094491" top="0.15748031496062992" bottom="0.19685039370078741" header="0.23622047244094491" footer="0.31496062992125984"/>
  <pageSetup paperSize="9" scale="90" fitToWidth="0" fitToHeight="0" orientation="portrait" r:id="rId1"/>
  <ignoredErrors>
    <ignoredError sqref="B10:B11" twoDigitTextYear="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O404"/>
  <sheetViews>
    <sheetView zoomScale="80" zoomScaleNormal="80" workbookViewId="0">
      <selection activeCell="G7" sqref="G7:Q7"/>
    </sheetView>
  </sheetViews>
  <sheetFormatPr baseColWidth="10" defaultRowHeight="12.75" x14ac:dyDescent="0.2"/>
  <cols>
    <col min="1" max="1" width="3.42578125" customWidth="1"/>
    <col min="2" max="2" width="5.85546875" customWidth="1"/>
    <col min="3" max="4" width="5.28515625" customWidth="1"/>
    <col min="5" max="7" width="7.7109375" customWidth="1"/>
    <col min="8" max="8" width="5.85546875" customWidth="1"/>
    <col min="9" max="9" width="8.42578125" customWidth="1"/>
    <col min="10" max="10" width="7.28515625" customWidth="1"/>
    <col min="11" max="11" width="21.140625" customWidth="1"/>
    <col min="12" max="17" width="4.7109375" customWidth="1"/>
    <col min="18" max="18" width="1.5703125" customWidth="1"/>
    <col min="19" max="19" width="5.42578125" customWidth="1"/>
    <col min="20" max="20" width="31.5703125" customWidth="1"/>
    <col min="21" max="26" width="4.7109375" customWidth="1"/>
    <col min="27" max="28" width="5.5703125" customWidth="1"/>
    <col min="29" max="30" width="4.7109375" customWidth="1"/>
    <col min="31" max="32" width="6.28515625" customWidth="1"/>
    <col min="33" max="33" width="4.7109375" customWidth="1"/>
    <col min="34" max="34" width="6.85546875" customWidth="1"/>
    <col min="35" max="35" width="7.85546875" customWidth="1"/>
    <col min="36" max="36" width="4.7109375" customWidth="1"/>
    <col min="37" max="37" width="2.5703125" customWidth="1"/>
    <col min="38" max="47" width="4.7109375" customWidth="1"/>
  </cols>
  <sheetData>
    <row r="1" spans="1:67" s="4" customFormat="1" ht="12.75" customHeight="1" x14ac:dyDescent="0.2">
      <c r="A1" s="157" t="s">
        <v>6</v>
      </c>
      <c r="B1" s="157"/>
      <c r="C1" s="157"/>
      <c r="D1" s="157"/>
      <c r="E1" s="157"/>
      <c r="F1" s="157"/>
      <c r="G1" s="156" t="str">
        <f>'Übersicht Finanzierung'!G1:K1</f>
        <v>Verwendungsnachweis 2024</v>
      </c>
      <c r="H1" s="156"/>
      <c r="I1" s="156"/>
      <c r="J1" s="156"/>
      <c r="K1" s="156"/>
      <c r="L1" s="3"/>
      <c r="M1" s="5" t="s">
        <v>34</v>
      </c>
      <c r="N1" s="469" t="str">
        <f>'Übersicht Finanzierung'!N1:P1</f>
        <v>117.00.03.SP24</v>
      </c>
      <c r="O1" s="470"/>
      <c r="P1" s="470"/>
      <c r="Q1" s="470"/>
      <c r="S1"/>
      <c r="T1"/>
      <c r="U1"/>
      <c r="V1"/>
      <c r="W1"/>
      <c r="X1"/>
      <c r="Y1"/>
      <c r="Z1"/>
      <c r="AA1"/>
      <c r="AB1"/>
      <c r="AC1"/>
    </row>
    <row r="2" spans="1:67" s="4" customFormat="1" ht="13.5" thickBot="1" x14ac:dyDescent="0.25">
      <c r="A2" s="51"/>
      <c r="B2" s="52"/>
      <c r="C2" s="51"/>
      <c r="D2" s="52"/>
      <c r="E2" s="52"/>
      <c r="F2" s="52"/>
      <c r="G2" s="52"/>
      <c r="H2" s="52"/>
      <c r="I2" s="52"/>
      <c r="J2" s="53"/>
      <c r="K2" s="52"/>
      <c r="L2" s="52"/>
      <c r="M2" s="52"/>
      <c r="N2" s="54"/>
      <c r="Q2" s="55"/>
      <c r="S2"/>
      <c r="T2"/>
      <c r="U2"/>
      <c r="V2"/>
      <c r="W2"/>
      <c r="X2"/>
      <c r="Y2"/>
      <c r="Z2"/>
      <c r="AA2"/>
      <c r="AB2"/>
      <c r="AC2"/>
    </row>
    <row r="3" spans="1:67" s="7" customFormat="1" ht="24.75" customHeight="1" thickBot="1" x14ac:dyDescent="0.25">
      <c r="A3" s="471" t="s">
        <v>97</v>
      </c>
      <c r="B3" s="472"/>
      <c r="C3" s="472"/>
      <c r="D3" s="472"/>
      <c r="E3" s="472"/>
      <c r="F3" s="472"/>
      <c r="G3" s="472"/>
      <c r="H3" s="472"/>
      <c r="I3" s="472"/>
      <c r="J3" s="472"/>
      <c r="K3" s="80">
        <f>'Übersicht Finanzierung'!L3</f>
        <v>2024</v>
      </c>
      <c r="L3" s="11"/>
      <c r="M3" s="11"/>
      <c r="N3" s="79"/>
      <c r="O3" s="473" t="s">
        <v>181</v>
      </c>
      <c r="P3" s="474"/>
      <c r="Q3" s="475"/>
      <c r="R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row>
    <row r="4" spans="1:67" s="49" customFormat="1" ht="45" customHeight="1" x14ac:dyDescent="0.2">
      <c r="A4" s="476" t="s">
        <v>156</v>
      </c>
      <c r="B4" s="477"/>
      <c r="C4" s="477"/>
      <c r="D4" s="477"/>
      <c r="E4" s="477"/>
      <c r="F4" s="477"/>
      <c r="G4" s="477"/>
      <c r="H4" s="477"/>
      <c r="I4" s="477"/>
      <c r="J4" s="477"/>
      <c r="K4" s="477"/>
      <c r="L4" s="477"/>
      <c r="M4" s="477"/>
      <c r="N4" s="477"/>
      <c r="O4"/>
      <c r="P4"/>
      <c r="R4" s="12"/>
      <c r="S4" s="12"/>
      <c r="T4"/>
      <c r="U4"/>
      <c r="V4"/>
      <c r="W4"/>
      <c r="X4"/>
      <c r="Y4"/>
      <c r="Z4"/>
      <c r="AA4"/>
      <c r="AB4"/>
      <c r="AC4"/>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row>
    <row r="5" spans="1:67" ht="11.25" customHeight="1" x14ac:dyDescent="0.2"/>
    <row r="6" spans="1:67" s="28" customFormat="1" ht="15" customHeight="1" x14ac:dyDescent="0.2">
      <c r="A6" s="361" t="s">
        <v>150</v>
      </c>
      <c r="B6" s="362"/>
      <c r="C6" s="362"/>
      <c r="D6" s="362"/>
      <c r="E6" s="362"/>
      <c r="F6" s="362"/>
      <c r="G6" s="378"/>
      <c r="H6" s="378"/>
      <c r="I6" s="378"/>
      <c r="J6" s="378"/>
      <c r="K6" s="378"/>
      <c r="L6" s="378"/>
      <c r="M6" s="378"/>
      <c r="N6" s="378"/>
      <c r="O6" s="378"/>
      <c r="P6" s="378"/>
      <c r="Q6" s="379"/>
      <c r="R6" s="117"/>
      <c r="S6" s="118"/>
      <c r="T6"/>
      <c r="U6"/>
      <c r="V6"/>
      <c r="W6"/>
      <c r="X6"/>
      <c r="Y6"/>
    </row>
    <row r="7" spans="1:67" s="28" customFormat="1" ht="15" customHeight="1" x14ac:dyDescent="0.2">
      <c r="A7" s="365" t="s">
        <v>151</v>
      </c>
      <c r="B7" s="366"/>
      <c r="C7" s="366"/>
      <c r="D7" s="366"/>
      <c r="E7" s="366"/>
      <c r="F7" s="366"/>
      <c r="G7" s="380"/>
      <c r="H7" s="380"/>
      <c r="I7" s="380"/>
      <c r="J7" s="380"/>
      <c r="K7" s="380"/>
      <c r="L7" s="380"/>
      <c r="M7" s="380"/>
      <c r="N7" s="380"/>
      <c r="O7" s="380"/>
      <c r="P7" s="380"/>
      <c r="Q7" s="381"/>
      <c r="R7" s="117"/>
      <c r="S7" s="118"/>
      <c r="T7"/>
      <c r="U7"/>
      <c r="V7"/>
      <c r="W7"/>
      <c r="X7"/>
      <c r="Y7"/>
    </row>
    <row r="8" spans="1:67" s="49" customFormat="1" ht="11.25" customHeight="1" x14ac:dyDescent="0.2">
      <c r="A8" s="50"/>
      <c r="B8" s="57"/>
      <c r="C8" s="57"/>
      <c r="D8" s="57"/>
      <c r="E8" s="58"/>
      <c r="F8" s="58"/>
      <c r="G8" s="57"/>
      <c r="H8" s="57"/>
      <c r="I8" s="58"/>
      <c r="J8" s="58"/>
      <c r="K8" s="58"/>
      <c r="L8" s="58"/>
      <c r="M8" s="58"/>
      <c r="N8" s="58"/>
      <c r="O8" s="58"/>
      <c r="P8" s="59"/>
      <c r="Q8" s="60"/>
      <c r="R8" s="12"/>
      <c r="S8" s="12"/>
      <c r="T8"/>
      <c r="U8"/>
      <c r="V8"/>
      <c r="W8"/>
      <c r="X8"/>
      <c r="Y8"/>
      <c r="Z8"/>
      <c r="AA8"/>
      <c r="AB8"/>
      <c r="AC8"/>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row>
    <row r="9" spans="1:67" ht="21" customHeight="1" thickBot="1" x14ac:dyDescent="0.25">
      <c r="A9" s="478" t="s">
        <v>14</v>
      </c>
      <c r="B9" s="480" t="s">
        <v>93</v>
      </c>
      <c r="C9" s="481"/>
      <c r="D9" s="482"/>
      <c r="E9" s="99" t="s">
        <v>23</v>
      </c>
      <c r="F9" s="99" t="s">
        <v>128</v>
      </c>
      <c r="G9" s="480" t="s">
        <v>94</v>
      </c>
      <c r="H9" s="482"/>
      <c r="I9" s="101" t="s">
        <v>33</v>
      </c>
      <c r="J9" s="102" t="s">
        <v>128</v>
      </c>
      <c r="K9" s="26" t="s">
        <v>18</v>
      </c>
      <c r="L9" s="485" t="s">
        <v>4</v>
      </c>
      <c r="M9" s="486"/>
      <c r="N9" s="487"/>
      <c r="O9" s="488" t="s">
        <v>15</v>
      </c>
      <c r="P9" s="489"/>
      <c r="Q9" s="490"/>
      <c r="T9" s="412" t="s">
        <v>99</v>
      </c>
    </row>
    <row r="10" spans="1:67" ht="30.75" customHeight="1" thickBot="1" x14ac:dyDescent="0.25">
      <c r="A10" s="479"/>
      <c r="B10" s="483"/>
      <c r="C10" s="484"/>
      <c r="D10" s="484"/>
      <c r="E10" s="109"/>
      <c r="F10" s="110"/>
      <c r="G10" s="484"/>
      <c r="H10" s="484"/>
      <c r="I10" s="111"/>
      <c r="J10" s="112"/>
      <c r="K10" s="100" t="s">
        <v>17</v>
      </c>
      <c r="L10" s="413"/>
      <c r="M10" s="414"/>
      <c r="N10" s="415"/>
      <c r="O10" s="416">
        <f>IF(((F12+F14+J12+J14)*25)&gt;L10,L10,((F12+F14+J12+J14)*25))</f>
        <v>0</v>
      </c>
      <c r="P10" s="416"/>
      <c r="Q10" s="417"/>
      <c r="T10" s="412"/>
    </row>
    <row r="11" spans="1:67" ht="15" customHeight="1" thickBot="1" x14ac:dyDescent="0.25">
      <c r="A11" s="431" t="s">
        <v>21</v>
      </c>
      <c r="B11" s="103" t="s">
        <v>5</v>
      </c>
      <c r="C11" s="104"/>
      <c r="D11" s="104"/>
      <c r="E11" s="105"/>
      <c r="F11" s="106" t="s">
        <v>20</v>
      </c>
      <c r="G11" s="103" t="s">
        <v>5</v>
      </c>
      <c r="H11" s="104"/>
      <c r="I11" s="105"/>
      <c r="J11" s="106" t="s">
        <v>20</v>
      </c>
      <c r="K11" s="434" t="s">
        <v>16</v>
      </c>
      <c r="L11" s="436"/>
      <c r="M11" s="437"/>
      <c r="N11" s="438"/>
      <c r="O11" s="442">
        <f>IF(E10+F10+I10+J10=0,0,L11*35/100)</f>
        <v>0</v>
      </c>
      <c r="P11" s="442"/>
      <c r="Q11" s="443"/>
      <c r="T11" s="412"/>
    </row>
    <row r="12" spans="1:67" ht="15" customHeight="1" x14ac:dyDescent="0.2">
      <c r="A12" s="432"/>
      <c r="B12" s="446"/>
      <c r="C12" s="447"/>
      <c r="D12" s="447"/>
      <c r="E12" s="448"/>
      <c r="F12" s="452"/>
      <c r="G12" s="454"/>
      <c r="H12" s="281"/>
      <c r="I12" s="455"/>
      <c r="J12" s="459"/>
      <c r="K12" s="435"/>
      <c r="L12" s="439"/>
      <c r="M12" s="440"/>
      <c r="N12" s="441"/>
      <c r="O12" s="444"/>
      <c r="P12" s="444"/>
      <c r="Q12" s="445"/>
      <c r="T12" s="412"/>
    </row>
    <row r="13" spans="1:67" s="13" customFormat="1" ht="12" customHeight="1" x14ac:dyDescent="0.2">
      <c r="A13" s="432"/>
      <c r="B13" s="449"/>
      <c r="C13" s="450"/>
      <c r="D13" s="450"/>
      <c r="E13" s="451"/>
      <c r="F13" s="453"/>
      <c r="G13" s="456"/>
      <c r="H13" s="457"/>
      <c r="I13" s="458"/>
      <c r="J13" s="460"/>
      <c r="K13" s="461" t="s">
        <v>138</v>
      </c>
      <c r="L13" s="436"/>
      <c r="M13" s="437"/>
      <c r="N13" s="438"/>
      <c r="O13" s="442">
        <f>IF((O15*12.5/100)&lt;L13,(O15*12.5/100),L13)</f>
        <v>0</v>
      </c>
      <c r="P13" s="442"/>
      <c r="Q13" s="443"/>
      <c r="R13"/>
      <c r="S13"/>
      <c r="T13" s="412"/>
      <c r="U13"/>
      <c r="V13"/>
      <c r="W13"/>
      <c r="X13"/>
      <c r="Y13"/>
      <c r="Z13"/>
      <c r="AA13"/>
      <c r="AB13"/>
      <c r="AC13"/>
      <c r="AD13"/>
      <c r="AE13"/>
      <c r="AF13"/>
      <c r="AG13"/>
      <c r="AH13"/>
      <c r="AI13"/>
      <c r="AJ13"/>
      <c r="AK13"/>
      <c r="AL13"/>
      <c r="AM13"/>
      <c r="AN13"/>
      <c r="AO13"/>
      <c r="AP13"/>
      <c r="AQ13"/>
      <c r="AR13"/>
      <c r="AS13"/>
      <c r="AT13"/>
      <c r="AU13"/>
      <c r="AV13"/>
    </row>
    <row r="14" spans="1:67" s="13" customFormat="1" ht="16.5" customHeight="1" x14ac:dyDescent="0.2">
      <c r="A14" s="432"/>
      <c r="B14" s="462"/>
      <c r="C14" s="425"/>
      <c r="D14" s="425"/>
      <c r="E14" s="426"/>
      <c r="F14" s="463"/>
      <c r="G14" s="424"/>
      <c r="H14" s="425"/>
      <c r="I14" s="426"/>
      <c r="J14" s="429"/>
      <c r="K14" s="435"/>
      <c r="L14" s="439"/>
      <c r="M14" s="440"/>
      <c r="N14" s="441"/>
      <c r="O14" s="444"/>
      <c r="P14" s="444"/>
      <c r="Q14" s="445"/>
      <c r="R14"/>
      <c r="S14"/>
      <c r="T14" s="412"/>
      <c r="U14"/>
      <c r="V14"/>
      <c r="W14"/>
      <c r="X14"/>
      <c r="Y14"/>
      <c r="Z14"/>
      <c r="AA14"/>
      <c r="AB14"/>
      <c r="AC14"/>
      <c r="AD14"/>
      <c r="AE14"/>
      <c r="AF14"/>
      <c r="AG14"/>
      <c r="AH14"/>
      <c r="AI14"/>
      <c r="AJ14"/>
      <c r="AK14"/>
      <c r="AL14"/>
      <c r="AM14"/>
      <c r="AN14"/>
      <c r="AO14"/>
      <c r="AP14"/>
      <c r="AQ14"/>
      <c r="AR14"/>
      <c r="AS14"/>
      <c r="AT14"/>
      <c r="AU14"/>
      <c r="AV14"/>
    </row>
    <row r="15" spans="1:67" s="13" customFormat="1" ht="14.25" customHeight="1" thickBot="1" x14ac:dyDescent="0.25">
      <c r="A15" s="433"/>
      <c r="B15" s="286"/>
      <c r="C15" s="287"/>
      <c r="D15" s="287"/>
      <c r="E15" s="428"/>
      <c r="F15" s="464"/>
      <c r="G15" s="427"/>
      <c r="H15" s="287"/>
      <c r="I15" s="428"/>
      <c r="J15" s="430"/>
      <c r="K15" s="461" t="s">
        <v>95</v>
      </c>
      <c r="L15" s="436"/>
      <c r="M15" s="437"/>
      <c r="N15" s="438"/>
      <c r="O15" s="442">
        <f>(E10*F10*5)+(I10*J10*10)</f>
        <v>0</v>
      </c>
      <c r="P15" s="442"/>
      <c r="Q15" s="443"/>
      <c r="R15"/>
      <c r="S15"/>
      <c r="T15" s="412"/>
      <c r="U15"/>
      <c r="V15"/>
      <c r="W15"/>
      <c r="X15"/>
      <c r="Y15"/>
      <c r="Z15"/>
      <c r="AA15"/>
      <c r="AB15"/>
      <c r="AC15"/>
      <c r="AD15"/>
      <c r="AE15"/>
      <c r="AF15"/>
      <c r="AG15"/>
      <c r="AH15"/>
      <c r="AI15"/>
      <c r="AJ15"/>
      <c r="AK15"/>
      <c r="AL15"/>
      <c r="AM15"/>
      <c r="AN15"/>
      <c r="AO15"/>
      <c r="AP15"/>
      <c r="AQ15"/>
      <c r="AR15"/>
      <c r="AS15"/>
      <c r="AT15"/>
      <c r="AU15"/>
      <c r="AV15"/>
    </row>
    <row r="16" spans="1:67" s="13" customFormat="1" ht="15.75" customHeight="1" thickBot="1" x14ac:dyDescent="0.25">
      <c r="A16" s="418" t="s">
        <v>129</v>
      </c>
      <c r="B16" s="419"/>
      <c r="C16" s="419"/>
      <c r="D16" s="419"/>
      <c r="E16" s="419"/>
      <c r="F16" s="420"/>
      <c r="G16" s="422" t="s">
        <v>92</v>
      </c>
      <c r="H16" s="423"/>
      <c r="I16" s="422" t="s">
        <v>96</v>
      </c>
      <c r="J16" s="423"/>
      <c r="K16" s="465"/>
      <c r="L16" s="466"/>
      <c r="M16" s="467"/>
      <c r="N16" s="468"/>
      <c r="O16" s="444"/>
      <c r="P16" s="444"/>
      <c r="Q16" s="445"/>
      <c r="R16"/>
      <c r="S16"/>
      <c r="T16" s="412"/>
      <c r="U16"/>
      <c r="V16"/>
      <c r="W16"/>
      <c r="X16"/>
      <c r="Y16"/>
      <c r="Z16"/>
      <c r="AA16"/>
      <c r="AB16"/>
      <c r="AC16"/>
      <c r="AD16"/>
      <c r="AE16"/>
      <c r="AF16"/>
      <c r="AG16"/>
      <c r="AH16"/>
      <c r="AI16"/>
      <c r="AJ16"/>
      <c r="AK16"/>
      <c r="AL16"/>
      <c r="AM16"/>
      <c r="AN16"/>
      <c r="AO16"/>
      <c r="AP16"/>
      <c r="AQ16"/>
      <c r="AR16"/>
      <c r="AS16"/>
      <c r="AT16"/>
      <c r="AU16"/>
      <c r="AV16"/>
    </row>
    <row r="17" spans="1:48" s="13" customFormat="1" ht="12" customHeight="1" x14ac:dyDescent="0.2">
      <c r="A17" s="421"/>
      <c r="B17" s="419"/>
      <c r="C17" s="419"/>
      <c r="D17" s="419"/>
      <c r="E17" s="419"/>
      <c r="F17" s="419"/>
      <c r="G17" s="382"/>
      <c r="H17" s="383"/>
      <c r="I17" s="386"/>
      <c r="J17" s="387"/>
      <c r="K17" s="390" t="s">
        <v>3</v>
      </c>
      <c r="L17" s="392">
        <f>SUM(L10:N15)</f>
        <v>0</v>
      </c>
      <c r="M17" s="393"/>
      <c r="N17" s="394"/>
      <c r="O17" s="395">
        <f>IF(L17-I17&lt;          (IF((SUM(O10:Q16))&gt;L17,L17,(SUM(O10:Q16)))), L17-I17,  (IF((SUM(O10:Q16))&gt;L17,L17,(SUM(O10:Q16)))))</f>
        <v>0</v>
      </c>
      <c r="P17" s="396"/>
      <c r="Q17" s="397"/>
      <c r="R17"/>
      <c r="S17"/>
      <c r="T17" s="412"/>
      <c r="U17"/>
      <c r="V17"/>
      <c r="W17"/>
      <c r="X17"/>
      <c r="Y17"/>
      <c r="Z17"/>
      <c r="AA17"/>
      <c r="AB17"/>
      <c r="AC17"/>
      <c r="AD17"/>
      <c r="AE17"/>
      <c r="AF17"/>
      <c r="AG17"/>
      <c r="AH17"/>
      <c r="AI17"/>
      <c r="AJ17"/>
      <c r="AK17"/>
      <c r="AL17"/>
      <c r="AM17"/>
      <c r="AN17"/>
      <c r="AO17"/>
      <c r="AP17"/>
      <c r="AQ17"/>
      <c r="AR17"/>
      <c r="AS17"/>
      <c r="AT17"/>
      <c r="AU17"/>
      <c r="AV17"/>
    </row>
    <row r="18" spans="1:48" s="13" customFormat="1" ht="12" customHeight="1" thickBot="1" x14ac:dyDescent="0.25">
      <c r="A18" s="421"/>
      <c r="B18" s="419"/>
      <c r="C18" s="419"/>
      <c r="D18" s="419"/>
      <c r="E18" s="419"/>
      <c r="F18" s="419"/>
      <c r="G18" s="384"/>
      <c r="H18" s="385"/>
      <c r="I18" s="388"/>
      <c r="J18" s="389"/>
      <c r="K18" s="391"/>
      <c r="L18" s="392"/>
      <c r="M18" s="393"/>
      <c r="N18" s="394"/>
      <c r="O18" s="398"/>
      <c r="P18" s="399"/>
      <c r="Q18" s="400"/>
      <c r="R18"/>
      <c r="S18"/>
      <c r="T18" s="412"/>
      <c r="U18"/>
      <c r="V18"/>
      <c r="W18"/>
      <c r="X18"/>
      <c r="Y18"/>
      <c r="Z18"/>
      <c r="AA18"/>
      <c r="AB18"/>
      <c r="AC18"/>
      <c r="AD18"/>
      <c r="AE18"/>
      <c r="AF18"/>
      <c r="AG18"/>
      <c r="AH18"/>
      <c r="AI18"/>
      <c r="AJ18"/>
      <c r="AK18"/>
      <c r="AL18"/>
      <c r="AM18"/>
      <c r="AN18"/>
      <c r="AO18"/>
      <c r="AP18"/>
      <c r="AQ18"/>
      <c r="AR18"/>
      <c r="AS18"/>
      <c r="AT18"/>
      <c r="AU18"/>
      <c r="AV18"/>
    </row>
    <row r="19" spans="1:48" s="12" customFormat="1" ht="17.25" customHeight="1" thickBot="1" x14ac:dyDescent="0.25">
      <c r="A19" s="401" t="s">
        <v>100</v>
      </c>
      <c r="B19" s="402"/>
      <c r="C19" s="402"/>
      <c r="D19" s="402"/>
      <c r="E19" s="402"/>
      <c r="F19" s="402"/>
      <c r="G19" s="403"/>
      <c r="H19" s="403"/>
      <c r="I19" s="403"/>
      <c r="J19" s="403"/>
      <c r="K19" s="402"/>
      <c r="L19" s="402"/>
      <c r="M19" s="402"/>
      <c r="N19" s="402"/>
      <c r="O19" s="402"/>
      <c r="P19" s="402"/>
      <c r="Q19" s="404"/>
      <c r="R19"/>
      <c r="S19"/>
      <c r="T19"/>
      <c r="U19"/>
      <c r="V19"/>
      <c r="W19"/>
      <c r="X19"/>
      <c r="Y19"/>
      <c r="Z19"/>
      <c r="AA19"/>
      <c r="AB19"/>
      <c r="AC19"/>
      <c r="AD19"/>
      <c r="AE19"/>
      <c r="AF19"/>
      <c r="AG19"/>
      <c r="AH19"/>
      <c r="AI19"/>
      <c r="AJ19"/>
      <c r="AK19"/>
      <c r="AL19"/>
      <c r="AM19"/>
      <c r="AN19"/>
      <c r="AO19"/>
      <c r="AP19"/>
      <c r="AQ19"/>
      <c r="AR19"/>
      <c r="AS19"/>
      <c r="AT19"/>
      <c r="AU19"/>
      <c r="AV19"/>
    </row>
    <row r="20" spans="1:48" s="12" customFormat="1" ht="80.099999999999994" customHeight="1" x14ac:dyDescent="0.2">
      <c r="A20" s="405"/>
      <c r="B20" s="406"/>
      <c r="C20" s="406"/>
      <c r="D20" s="406"/>
      <c r="E20" s="406"/>
      <c r="F20" s="406"/>
      <c r="G20" s="406"/>
      <c r="H20" s="406"/>
      <c r="I20" s="406"/>
      <c r="J20" s="406"/>
      <c r="K20" s="406"/>
      <c r="L20" s="406"/>
      <c r="M20" s="406"/>
      <c r="N20" s="406"/>
      <c r="O20" s="406"/>
      <c r="P20" s="406"/>
      <c r="Q20" s="407"/>
      <c r="R20"/>
      <c r="S20"/>
      <c r="T20" s="107" t="s">
        <v>98</v>
      </c>
      <c r="U20"/>
      <c r="V20"/>
      <c r="W20"/>
      <c r="X20"/>
      <c r="Y20"/>
      <c r="Z20"/>
      <c r="AA20"/>
      <c r="AB20"/>
      <c r="AC20"/>
      <c r="AD20"/>
      <c r="AE20"/>
      <c r="AF20"/>
      <c r="AG20"/>
      <c r="AH20"/>
      <c r="AI20"/>
      <c r="AJ20"/>
      <c r="AK20"/>
      <c r="AL20"/>
      <c r="AM20"/>
      <c r="AN20"/>
      <c r="AO20"/>
      <c r="AP20"/>
      <c r="AQ20"/>
      <c r="AR20"/>
      <c r="AS20"/>
      <c r="AT20"/>
      <c r="AU20"/>
      <c r="AV20"/>
    </row>
    <row r="21" spans="1:48" s="12" customFormat="1" ht="17.25" customHeight="1" thickBot="1" x14ac:dyDescent="0.25">
      <c r="A21" s="408" t="s">
        <v>149</v>
      </c>
      <c r="B21" s="409"/>
      <c r="C21" s="409"/>
      <c r="D21" s="409"/>
      <c r="E21" s="409"/>
      <c r="F21" s="409"/>
      <c r="G21" s="409"/>
      <c r="H21" s="409"/>
      <c r="I21" s="409"/>
      <c r="J21" s="409"/>
      <c r="K21" s="409"/>
      <c r="L21" s="409"/>
      <c r="M21" s="409"/>
      <c r="N21" s="409"/>
      <c r="O21" s="409"/>
      <c r="P21" s="409"/>
      <c r="Q21" s="410"/>
      <c r="R21"/>
      <c r="S21"/>
      <c r="T21"/>
      <c r="U21"/>
      <c r="V21"/>
      <c r="W21"/>
      <c r="X21"/>
      <c r="Y21"/>
      <c r="Z21"/>
      <c r="AA21"/>
      <c r="AB21"/>
      <c r="AC21"/>
      <c r="AD21"/>
      <c r="AE21"/>
      <c r="AF21"/>
      <c r="AG21"/>
      <c r="AH21"/>
      <c r="AI21"/>
      <c r="AJ21"/>
      <c r="AK21"/>
      <c r="AL21"/>
      <c r="AM21"/>
      <c r="AN21"/>
      <c r="AO21"/>
      <c r="AP21"/>
      <c r="AQ21"/>
      <c r="AR21"/>
      <c r="AS21"/>
      <c r="AT21"/>
      <c r="AU21"/>
      <c r="AV21"/>
    </row>
    <row r="22" spans="1:48" ht="11.25" customHeight="1" x14ac:dyDescent="0.2"/>
    <row r="23" spans="1:48" x14ac:dyDescent="0.2">
      <c r="A23" s="21" t="s">
        <v>157</v>
      </c>
    </row>
    <row r="24" spans="1:48" ht="18" customHeight="1" x14ac:dyDescent="0.2">
      <c r="A24" s="283"/>
      <c r="B24" s="284"/>
      <c r="C24" s="284"/>
      <c r="D24" s="284"/>
      <c r="E24" s="284"/>
      <c r="F24" s="284"/>
      <c r="G24" s="284"/>
      <c r="H24" s="284"/>
      <c r="I24" s="284"/>
      <c r="J24" s="284"/>
      <c r="K24" s="284"/>
      <c r="L24" s="284"/>
      <c r="M24" s="284"/>
      <c r="N24" s="284"/>
      <c r="O24" s="284"/>
      <c r="P24" s="284"/>
      <c r="Q24" s="284"/>
      <c r="R24" s="140"/>
      <c r="S24" s="140"/>
      <c r="T24" s="377" t="s">
        <v>98</v>
      </c>
    </row>
    <row r="25" spans="1:48" ht="18" customHeight="1" x14ac:dyDescent="0.2">
      <c r="A25" s="283"/>
      <c r="B25" s="284"/>
      <c r="C25" s="284"/>
      <c r="D25" s="284"/>
      <c r="E25" s="284"/>
      <c r="F25" s="284"/>
      <c r="G25" s="284"/>
      <c r="H25" s="284"/>
      <c r="I25" s="284"/>
      <c r="J25" s="284"/>
      <c r="K25" s="284"/>
      <c r="L25" s="284"/>
      <c r="M25" s="284"/>
      <c r="N25" s="284"/>
      <c r="O25" s="284"/>
      <c r="P25" s="284"/>
      <c r="Q25" s="284"/>
      <c r="R25" s="140"/>
      <c r="S25" s="140"/>
      <c r="T25" s="377"/>
    </row>
    <row r="26" spans="1:48" ht="18" customHeight="1" x14ac:dyDescent="0.2">
      <c r="A26" s="283"/>
      <c r="B26" s="284"/>
      <c r="C26" s="284"/>
      <c r="D26" s="284"/>
      <c r="E26" s="284"/>
      <c r="F26" s="284"/>
      <c r="G26" s="284"/>
      <c r="H26" s="284"/>
      <c r="I26" s="284"/>
      <c r="J26" s="284"/>
      <c r="K26" s="284"/>
      <c r="L26" s="284"/>
      <c r="M26" s="284"/>
      <c r="N26" s="284"/>
      <c r="O26" s="284"/>
      <c r="P26" s="284"/>
      <c r="Q26" s="284"/>
      <c r="R26" s="140"/>
      <c r="S26" s="140"/>
      <c r="T26" s="377"/>
    </row>
    <row r="28" spans="1:48" x14ac:dyDescent="0.2">
      <c r="A28" s="497" t="s">
        <v>174</v>
      </c>
      <c r="B28" s="497"/>
      <c r="C28" s="497"/>
      <c r="D28" s="497"/>
      <c r="E28" s="497"/>
      <c r="F28" s="497"/>
      <c r="G28" s="497"/>
      <c r="H28" s="497"/>
      <c r="I28" s="497"/>
      <c r="J28" s="497"/>
      <c r="K28" s="497"/>
      <c r="L28" s="497"/>
      <c r="M28" s="497"/>
      <c r="N28" s="497"/>
      <c r="O28" s="497"/>
      <c r="P28" s="497"/>
      <c r="Q28" s="497"/>
    </row>
    <row r="29" spans="1:48" ht="12.75" customHeight="1" x14ac:dyDescent="0.2">
      <c r="A29" s="498" t="s">
        <v>175</v>
      </c>
      <c r="B29" s="498"/>
      <c r="C29" s="498"/>
      <c r="D29" s="498"/>
      <c r="E29" s="498"/>
      <c r="F29" s="498"/>
      <c r="G29" s="498"/>
      <c r="H29" s="498"/>
      <c r="I29" s="498"/>
      <c r="J29" s="498"/>
      <c r="K29" s="498"/>
      <c r="L29" s="498"/>
      <c r="M29" s="498"/>
      <c r="N29" s="498"/>
      <c r="O29" s="498"/>
      <c r="P29" s="498"/>
      <c r="Q29" s="498"/>
      <c r="R29" s="124"/>
      <c r="S29" s="124"/>
      <c r="T29" s="125"/>
    </row>
    <row r="30" spans="1:48" ht="12.75" customHeight="1" x14ac:dyDescent="0.2">
      <c r="A30" s="495" t="s">
        <v>169</v>
      </c>
      <c r="B30" s="495"/>
      <c r="C30" s="495"/>
      <c r="D30" s="495" t="s">
        <v>173</v>
      </c>
      <c r="E30" s="491"/>
      <c r="F30" s="491" t="s">
        <v>170</v>
      </c>
      <c r="G30" s="491"/>
      <c r="H30" s="491"/>
      <c r="I30" s="491"/>
      <c r="J30" s="491" t="s">
        <v>171</v>
      </c>
      <c r="K30" s="491"/>
      <c r="L30" s="491"/>
      <c r="M30" s="491"/>
      <c r="N30" s="491"/>
      <c r="O30" s="491" t="s">
        <v>172</v>
      </c>
      <c r="P30" s="491"/>
      <c r="Q30" s="491"/>
      <c r="R30" s="124"/>
      <c r="S30" s="124"/>
      <c r="T30" s="125"/>
    </row>
    <row r="31" spans="1:48" x14ac:dyDescent="0.2">
      <c r="A31" s="495"/>
      <c r="B31" s="495"/>
      <c r="C31" s="495"/>
      <c r="D31" s="491"/>
      <c r="E31" s="491"/>
      <c r="F31" s="491"/>
      <c r="G31" s="491"/>
      <c r="H31" s="491"/>
      <c r="I31" s="491"/>
      <c r="J31" s="491"/>
      <c r="K31" s="491"/>
      <c r="L31" s="491"/>
      <c r="M31" s="491"/>
      <c r="N31" s="491"/>
      <c r="O31" s="491"/>
      <c r="P31" s="491"/>
      <c r="Q31" s="491"/>
    </row>
    <row r="32" spans="1:48" ht="20.100000000000001" customHeight="1" x14ac:dyDescent="0.2">
      <c r="A32" s="494"/>
      <c r="B32" s="494"/>
      <c r="C32" s="494"/>
      <c r="D32" s="411"/>
      <c r="E32" s="411"/>
      <c r="F32" s="493"/>
      <c r="G32" s="493"/>
      <c r="H32" s="493"/>
      <c r="I32" s="493"/>
      <c r="J32" s="493"/>
      <c r="K32" s="493"/>
      <c r="L32" s="493"/>
      <c r="M32" s="493"/>
      <c r="N32" s="493"/>
      <c r="O32" s="492"/>
      <c r="P32" s="492"/>
      <c r="Q32" s="492"/>
      <c r="R32" s="124"/>
      <c r="S32" s="124"/>
      <c r="T32" s="125"/>
    </row>
    <row r="33" spans="1:20" ht="20.100000000000001" customHeight="1" x14ac:dyDescent="0.2">
      <c r="A33" s="494"/>
      <c r="B33" s="494"/>
      <c r="C33" s="494"/>
      <c r="D33" s="411"/>
      <c r="E33" s="411"/>
      <c r="F33" s="493"/>
      <c r="G33" s="493"/>
      <c r="H33" s="493"/>
      <c r="I33" s="493"/>
      <c r="J33" s="493"/>
      <c r="K33" s="493"/>
      <c r="L33" s="493"/>
      <c r="M33" s="493"/>
      <c r="N33" s="493"/>
      <c r="O33" s="492"/>
      <c r="P33" s="492"/>
      <c r="Q33" s="492"/>
      <c r="R33" s="124"/>
      <c r="S33" s="124"/>
      <c r="T33" s="125"/>
    </row>
    <row r="34" spans="1:20" ht="20.100000000000001" customHeight="1" x14ac:dyDescent="0.2">
      <c r="A34" s="494"/>
      <c r="B34" s="494"/>
      <c r="C34" s="494"/>
      <c r="D34" s="411"/>
      <c r="E34" s="411"/>
      <c r="F34" s="493"/>
      <c r="G34" s="493"/>
      <c r="H34" s="493"/>
      <c r="I34" s="493"/>
      <c r="J34" s="493"/>
      <c r="K34" s="493"/>
      <c r="L34" s="493"/>
      <c r="M34" s="493"/>
      <c r="N34" s="493"/>
      <c r="O34" s="492"/>
      <c r="P34" s="492"/>
      <c r="Q34" s="492"/>
      <c r="R34" s="124"/>
      <c r="S34" s="124"/>
      <c r="T34" s="125"/>
    </row>
    <row r="35" spans="1:20" ht="20.100000000000001" customHeight="1" x14ac:dyDescent="0.2">
      <c r="A35" s="494"/>
      <c r="B35" s="494"/>
      <c r="C35" s="494"/>
      <c r="D35" s="411"/>
      <c r="E35" s="411"/>
      <c r="F35" s="493"/>
      <c r="G35" s="493"/>
      <c r="H35" s="493"/>
      <c r="I35" s="493"/>
      <c r="J35" s="493"/>
      <c r="K35" s="493"/>
      <c r="L35" s="493"/>
      <c r="M35" s="493"/>
      <c r="N35" s="493"/>
      <c r="O35" s="492"/>
      <c r="P35" s="492"/>
      <c r="Q35" s="492"/>
      <c r="R35" s="124"/>
      <c r="S35" s="124"/>
      <c r="T35" s="125"/>
    </row>
    <row r="36" spans="1:20" ht="20.100000000000001" customHeight="1" x14ac:dyDescent="0.2">
      <c r="A36" s="494"/>
      <c r="B36" s="494"/>
      <c r="C36" s="494"/>
      <c r="D36" s="411"/>
      <c r="E36" s="411"/>
      <c r="F36" s="493"/>
      <c r="G36" s="493"/>
      <c r="H36" s="493"/>
      <c r="I36" s="493"/>
      <c r="J36" s="493"/>
      <c r="K36" s="493"/>
      <c r="L36" s="493"/>
      <c r="M36" s="493"/>
      <c r="N36" s="493"/>
      <c r="O36" s="492"/>
      <c r="P36" s="492"/>
      <c r="Q36" s="492"/>
      <c r="R36" s="124"/>
      <c r="S36" s="124"/>
      <c r="T36" s="125"/>
    </row>
    <row r="37" spans="1:20" ht="20.100000000000001" customHeight="1" x14ac:dyDescent="0.2">
      <c r="A37" s="494"/>
      <c r="B37" s="494"/>
      <c r="C37" s="494"/>
      <c r="D37" s="411"/>
      <c r="E37" s="411"/>
      <c r="F37" s="493"/>
      <c r="G37" s="493"/>
      <c r="H37" s="493"/>
      <c r="I37" s="493"/>
      <c r="J37" s="493"/>
      <c r="K37" s="493"/>
      <c r="L37" s="493"/>
      <c r="M37" s="493"/>
      <c r="N37" s="493"/>
      <c r="O37" s="492"/>
      <c r="P37" s="492"/>
      <c r="Q37" s="492"/>
      <c r="R37" s="124"/>
      <c r="S37" s="124"/>
      <c r="T37" s="125"/>
    </row>
    <row r="38" spans="1:20" ht="20.100000000000001" customHeight="1" x14ac:dyDescent="0.2">
      <c r="A38" s="494"/>
      <c r="B38" s="494"/>
      <c r="C38" s="494"/>
      <c r="D38" s="411"/>
      <c r="E38" s="411"/>
      <c r="F38" s="493"/>
      <c r="G38" s="493"/>
      <c r="H38" s="493"/>
      <c r="I38" s="493"/>
      <c r="J38" s="493"/>
      <c r="K38" s="493"/>
      <c r="L38" s="493"/>
      <c r="M38" s="493"/>
      <c r="N38" s="493"/>
      <c r="O38" s="492"/>
      <c r="P38" s="492"/>
      <c r="Q38" s="492"/>
      <c r="R38" s="124"/>
      <c r="S38" s="124"/>
      <c r="T38" s="125"/>
    </row>
    <row r="39" spans="1:20" ht="20.100000000000001" customHeight="1" x14ac:dyDescent="0.2">
      <c r="A39" s="494"/>
      <c r="B39" s="494"/>
      <c r="C39" s="494"/>
      <c r="D39" s="411"/>
      <c r="E39" s="411"/>
      <c r="F39" s="493"/>
      <c r="G39" s="493"/>
      <c r="H39" s="493"/>
      <c r="I39" s="493"/>
      <c r="J39" s="493"/>
      <c r="K39" s="493"/>
      <c r="L39" s="493"/>
      <c r="M39" s="493"/>
      <c r="N39" s="493"/>
      <c r="O39" s="492"/>
      <c r="P39" s="492"/>
      <c r="Q39" s="492"/>
      <c r="R39" s="124"/>
      <c r="S39" s="124"/>
      <c r="T39" s="125"/>
    </row>
    <row r="40" spans="1:20" ht="20.100000000000001" customHeight="1" x14ac:dyDescent="0.2">
      <c r="A40" s="494"/>
      <c r="B40" s="494"/>
      <c r="C40" s="494"/>
      <c r="D40" s="411"/>
      <c r="E40" s="411"/>
      <c r="F40" s="493"/>
      <c r="G40" s="493"/>
      <c r="H40" s="493"/>
      <c r="I40" s="493"/>
      <c r="J40" s="493"/>
      <c r="K40" s="493"/>
      <c r="L40" s="493"/>
      <c r="M40" s="493"/>
      <c r="N40" s="493"/>
      <c r="O40" s="492"/>
      <c r="P40" s="492"/>
      <c r="Q40" s="492"/>
      <c r="R40" s="124"/>
      <c r="S40" s="124"/>
      <c r="T40" s="125"/>
    </row>
    <row r="41" spans="1:20" ht="20.100000000000001" customHeight="1" x14ac:dyDescent="0.2">
      <c r="A41" s="494"/>
      <c r="B41" s="494"/>
      <c r="C41" s="494"/>
      <c r="D41" s="411"/>
      <c r="E41" s="411"/>
      <c r="F41" s="493"/>
      <c r="G41" s="493"/>
      <c r="H41" s="493"/>
      <c r="I41" s="493"/>
      <c r="J41" s="493"/>
      <c r="K41" s="493"/>
      <c r="L41" s="493"/>
      <c r="M41" s="493"/>
      <c r="N41" s="493"/>
      <c r="O41" s="492"/>
      <c r="P41" s="492"/>
      <c r="Q41" s="492"/>
      <c r="R41" s="124"/>
      <c r="S41" s="124"/>
      <c r="T41" s="125"/>
    </row>
    <row r="42" spans="1:20" ht="20.100000000000001" customHeight="1" x14ac:dyDescent="0.2">
      <c r="A42" s="494"/>
      <c r="B42" s="494"/>
      <c r="C42" s="494"/>
      <c r="D42" s="411"/>
      <c r="E42" s="411"/>
      <c r="F42" s="493"/>
      <c r="G42" s="493"/>
      <c r="H42" s="493"/>
      <c r="I42" s="493"/>
      <c r="J42" s="493"/>
      <c r="K42" s="493"/>
      <c r="L42" s="493"/>
      <c r="M42" s="493"/>
      <c r="N42" s="493"/>
      <c r="O42" s="492"/>
      <c r="P42" s="492"/>
      <c r="Q42" s="492"/>
      <c r="R42" s="124"/>
      <c r="S42" s="124"/>
      <c r="T42" s="125"/>
    </row>
    <row r="43" spans="1:20" ht="20.100000000000001" customHeight="1" x14ac:dyDescent="0.2">
      <c r="A43" s="494"/>
      <c r="B43" s="494"/>
      <c r="C43" s="494"/>
      <c r="D43" s="411"/>
      <c r="E43" s="411"/>
      <c r="F43" s="493"/>
      <c r="G43" s="493"/>
      <c r="H43" s="493"/>
      <c r="I43" s="493"/>
      <c r="J43" s="493"/>
      <c r="K43" s="493"/>
      <c r="L43" s="493"/>
      <c r="M43" s="493"/>
      <c r="N43" s="493"/>
      <c r="O43" s="492"/>
      <c r="P43" s="492"/>
      <c r="Q43" s="492"/>
      <c r="R43" s="124"/>
      <c r="S43" s="124"/>
      <c r="T43" s="125"/>
    </row>
    <row r="44" spans="1:20" ht="20.100000000000001" customHeight="1" x14ac:dyDescent="0.2">
      <c r="A44" s="494"/>
      <c r="B44" s="494"/>
      <c r="C44" s="494"/>
      <c r="D44" s="411"/>
      <c r="E44" s="411"/>
      <c r="F44" s="493"/>
      <c r="G44" s="493"/>
      <c r="H44" s="493"/>
      <c r="I44" s="493"/>
      <c r="J44" s="493"/>
      <c r="K44" s="493"/>
      <c r="L44" s="493"/>
      <c r="M44" s="493"/>
      <c r="N44" s="493"/>
      <c r="O44" s="492"/>
      <c r="P44" s="492"/>
      <c r="Q44" s="492"/>
      <c r="R44" s="124"/>
      <c r="S44" s="124"/>
      <c r="T44" s="125"/>
    </row>
    <row r="45" spans="1:20" ht="20.100000000000001" customHeight="1" x14ac:dyDescent="0.2">
      <c r="A45" s="494"/>
      <c r="B45" s="494"/>
      <c r="C45" s="494"/>
      <c r="D45" s="411"/>
      <c r="E45" s="411"/>
      <c r="F45" s="493"/>
      <c r="G45" s="493"/>
      <c r="H45" s="493"/>
      <c r="I45" s="493"/>
      <c r="J45" s="493"/>
      <c r="K45" s="493"/>
      <c r="L45" s="493"/>
      <c r="M45" s="493"/>
      <c r="N45" s="493"/>
      <c r="O45" s="492"/>
      <c r="P45" s="492"/>
      <c r="Q45" s="492"/>
      <c r="R45" s="124"/>
      <c r="S45" s="124"/>
      <c r="T45" s="125"/>
    </row>
    <row r="46" spans="1:20" ht="20.100000000000001" customHeight="1" x14ac:dyDescent="0.2">
      <c r="A46" s="494"/>
      <c r="B46" s="494"/>
      <c r="C46" s="494"/>
      <c r="D46" s="411"/>
      <c r="E46" s="411"/>
      <c r="F46" s="493"/>
      <c r="G46" s="493"/>
      <c r="H46" s="493"/>
      <c r="I46" s="493"/>
      <c r="J46" s="493"/>
      <c r="K46" s="493"/>
      <c r="L46" s="493"/>
      <c r="M46" s="493"/>
      <c r="N46" s="493"/>
      <c r="O46" s="492"/>
      <c r="P46" s="492"/>
      <c r="Q46" s="492"/>
      <c r="R46" s="124"/>
      <c r="S46" s="124"/>
      <c r="T46" s="125"/>
    </row>
    <row r="47" spans="1:20" ht="20.100000000000001" customHeight="1" x14ac:dyDescent="0.2">
      <c r="A47" s="494"/>
      <c r="B47" s="494"/>
      <c r="C47" s="494"/>
      <c r="D47" s="411"/>
      <c r="E47" s="411"/>
      <c r="F47" s="493"/>
      <c r="G47" s="493"/>
      <c r="H47" s="493"/>
      <c r="I47" s="493"/>
      <c r="J47" s="493"/>
      <c r="K47" s="493"/>
      <c r="L47" s="493"/>
      <c r="M47" s="493"/>
      <c r="N47" s="493"/>
      <c r="O47" s="492"/>
      <c r="P47" s="492"/>
      <c r="Q47" s="492"/>
      <c r="R47" s="124"/>
      <c r="S47" s="124"/>
      <c r="T47" s="125"/>
    </row>
    <row r="48" spans="1:20" ht="20.100000000000001" customHeight="1" x14ac:dyDescent="0.2">
      <c r="A48" s="494"/>
      <c r="B48" s="494"/>
      <c r="C48" s="494"/>
      <c r="D48" s="411"/>
      <c r="E48" s="411"/>
      <c r="F48" s="493"/>
      <c r="G48" s="493"/>
      <c r="H48" s="493"/>
      <c r="I48" s="493"/>
      <c r="J48" s="493"/>
      <c r="K48" s="493"/>
      <c r="L48" s="493"/>
      <c r="M48" s="493"/>
      <c r="N48" s="493"/>
      <c r="O48" s="492"/>
      <c r="P48" s="492"/>
      <c r="Q48" s="492"/>
      <c r="R48" s="124"/>
      <c r="S48" s="124"/>
      <c r="T48" s="125"/>
    </row>
    <row r="51" spans="1:28" x14ac:dyDescent="0.2">
      <c r="A51" s="375"/>
      <c r="B51" s="375"/>
      <c r="C51" s="375"/>
      <c r="D51" s="375"/>
    </row>
    <row r="52" spans="1:28" x14ac:dyDescent="0.2">
      <c r="A52" s="375"/>
      <c r="B52" s="375"/>
      <c r="C52" s="375"/>
      <c r="D52" s="375"/>
    </row>
    <row r="53" spans="1:28" x14ac:dyDescent="0.2">
      <c r="A53" s="376"/>
      <c r="B53" s="376"/>
      <c r="C53" s="376"/>
      <c r="D53" s="376"/>
      <c r="E53" s="64"/>
      <c r="F53" s="64"/>
      <c r="G53" s="64"/>
      <c r="H53" s="64"/>
      <c r="I53" s="64"/>
      <c r="J53" s="64"/>
      <c r="K53" s="496"/>
      <c r="L53" s="496"/>
      <c r="M53" s="496"/>
      <c r="N53" s="496"/>
      <c r="O53" s="496"/>
      <c r="P53" s="496"/>
      <c r="Q53" s="496"/>
    </row>
    <row r="54" spans="1:28" x14ac:dyDescent="0.2">
      <c r="A54" s="64" t="s">
        <v>147</v>
      </c>
      <c r="B54" s="64"/>
      <c r="C54" s="64"/>
      <c r="D54" s="64"/>
      <c r="E54" s="64"/>
      <c r="F54" s="64"/>
      <c r="G54" s="64" t="s">
        <v>148</v>
      </c>
      <c r="H54" s="64"/>
      <c r="I54" s="64"/>
      <c r="J54" s="64"/>
      <c r="K54" s="276" t="s">
        <v>176</v>
      </c>
      <c r="L54" s="276"/>
      <c r="M54" s="276"/>
      <c r="N54" s="276"/>
      <c r="O54" s="276"/>
      <c r="P54" s="276"/>
      <c r="Q54" s="276"/>
    </row>
    <row r="55" spans="1:28" s="1" customFormat="1" x14ac:dyDescent="0.2">
      <c r="A55" s="9"/>
      <c r="B55" s="9"/>
      <c r="C55" s="9"/>
      <c r="D55" s="9"/>
      <c r="E55" s="9"/>
      <c r="F55" s="9"/>
      <c r="G55" s="9"/>
      <c r="H55" s="9"/>
      <c r="I55" s="9"/>
      <c r="J55" s="9"/>
      <c r="K55" s="9"/>
      <c r="L55" s="9"/>
      <c r="M55" s="9"/>
      <c r="N55" s="9"/>
      <c r="O55" s="9"/>
      <c r="P55" s="9"/>
    </row>
    <row r="56" spans="1:28" ht="23.25" customHeight="1" x14ac:dyDescent="0.2"/>
    <row r="57" spans="1:28" ht="12" customHeight="1" x14ac:dyDescent="0.2"/>
    <row r="58" spans="1:28" ht="12" customHeight="1" x14ac:dyDescent="0.2"/>
    <row r="59" spans="1:28" s="13" customFormat="1" ht="12" customHeight="1" x14ac:dyDescent="0.2">
      <c r="A59"/>
      <c r="B59"/>
      <c r="C59"/>
      <c r="D59"/>
      <c r="E59"/>
      <c r="F59"/>
      <c r="G59"/>
      <c r="H59"/>
      <c r="I59"/>
      <c r="J59"/>
      <c r="K59"/>
      <c r="L59"/>
      <c r="M59"/>
      <c r="N59"/>
      <c r="O59"/>
      <c r="P59"/>
      <c r="Q59"/>
      <c r="R59"/>
      <c r="S59"/>
      <c r="T59"/>
      <c r="U59"/>
      <c r="V59"/>
      <c r="W59"/>
      <c r="X59"/>
      <c r="Y59"/>
      <c r="Z59"/>
      <c r="AA59"/>
      <c r="AB59"/>
    </row>
    <row r="60" spans="1:28" s="13" customFormat="1" ht="15.75" customHeight="1" x14ac:dyDescent="0.2">
      <c r="A60"/>
      <c r="B60"/>
      <c r="C60"/>
      <c r="D60"/>
      <c r="E60"/>
      <c r="F60"/>
      <c r="G60"/>
      <c r="H60"/>
      <c r="I60"/>
      <c r="J60"/>
      <c r="K60"/>
      <c r="L60"/>
      <c r="M60"/>
      <c r="N60"/>
      <c r="O60"/>
      <c r="P60"/>
      <c r="Q60"/>
      <c r="R60"/>
      <c r="S60"/>
      <c r="T60"/>
      <c r="U60"/>
      <c r="V60"/>
      <c r="W60"/>
      <c r="X60"/>
      <c r="Y60"/>
      <c r="Z60"/>
      <c r="AA60"/>
      <c r="AB60"/>
    </row>
    <row r="61" spans="1:28" s="13" customFormat="1" ht="12" customHeight="1" x14ac:dyDescent="0.2">
      <c r="A61"/>
      <c r="B61"/>
      <c r="C61"/>
      <c r="D61"/>
      <c r="E61"/>
      <c r="F61"/>
      <c r="G61"/>
      <c r="H61"/>
      <c r="I61"/>
      <c r="J61"/>
      <c r="K61"/>
      <c r="L61"/>
      <c r="M61"/>
      <c r="N61"/>
      <c r="O61"/>
      <c r="P61"/>
      <c r="Q61"/>
      <c r="R61"/>
      <c r="S61"/>
      <c r="T61"/>
      <c r="U61"/>
      <c r="V61"/>
      <c r="W61"/>
      <c r="X61"/>
      <c r="Y61"/>
      <c r="Z61"/>
      <c r="AA61"/>
      <c r="AB61"/>
    </row>
    <row r="62" spans="1:28" s="13" customFormat="1" ht="12" customHeight="1" x14ac:dyDescent="0.2">
      <c r="A62"/>
      <c r="B62"/>
      <c r="C62"/>
      <c r="D62"/>
      <c r="E62"/>
      <c r="F62"/>
      <c r="G62"/>
      <c r="H62"/>
      <c r="I62"/>
      <c r="J62"/>
      <c r="K62"/>
      <c r="L62"/>
      <c r="M62"/>
      <c r="N62"/>
      <c r="O62"/>
      <c r="P62"/>
      <c r="Q62"/>
      <c r="R62"/>
      <c r="S62"/>
      <c r="T62"/>
      <c r="U62"/>
      <c r="V62"/>
      <c r="W62"/>
      <c r="X62"/>
      <c r="Y62"/>
      <c r="Z62"/>
      <c r="AA62"/>
      <c r="AB62"/>
    </row>
    <row r="63" spans="1:28" s="13" customFormat="1" ht="12" customHeight="1" x14ac:dyDescent="0.2">
      <c r="A63"/>
      <c r="B63"/>
      <c r="C63"/>
      <c r="D63"/>
      <c r="E63"/>
      <c r="F63"/>
      <c r="G63"/>
      <c r="H63"/>
      <c r="I63"/>
      <c r="J63"/>
      <c r="K63"/>
      <c r="L63"/>
      <c r="M63"/>
      <c r="N63"/>
      <c r="O63"/>
      <c r="P63"/>
      <c r="Q63"/>
      <c r="R63"/>
      <c r="S63"/>
      <c r="T63"/>
      <c r="U63"/>
      <c r="V63"/>
      <c r="W63"/>
      <c r="X63"/>
      <c r="Y63"/>
      <c r="Z63"/>
      <c r="AA63"/>
      <c r="AB63"/>
    </row>
    <row r="64" spans="1:28" s="13" customFormat="1" ht="12" customHeight="1" x14ac:dyDescent="0.2">
      <c r="A64"/>
      <c r="B64"/>
      <c r="C64"/>
      <c r="D64"/>
      <c r="E64"/>
      <c r="F64"/>
      <c r="G64"/>
      <c r="H64"/>
      <c r="I64"/>
      <c r="J64"/>
      <c r="K64"/>
      <c r="L64"/>
      <c r="M64"/>
      <c r="N64"/>
      <c r="O64"/>
      <c r="P64"/>
      <c r="Q64"/>
      <c r="R64"/>
      <c r="S64"/>
      <c r="T64"/>
      <c r="U64"/>
      <c r="V64"/>
      <c r="W64"/>
      <c r="X64"/>
      <c r="Y64"/>
      <c r="Z64"/>
      <c r="AA64"/>
      <c r="AB64"/>
    </row>
    <row r="65" spans="1:28" s="12" customFormat="1" ht="18" customHeight="1" x14ac:dyDescent="0.2">
      <c r="A65"/>
      <c r="B65"/>
      <c r="C65"/>
      <c r="D65"/>
      <c r="E65"/>
      <c r="F65"/>
      <c r="G65"/>
      <c r="H65"/>
      <c r="I65"/>
      <c r="J65"/>
      <c r="K65"/>
      <c r="L65"/>
      <c r="M65"/>
      <c r="N65"/>
      <c r="O65"/>
      <c r="P65"/>
      <c r="Q65"/>
      <c r="R65"/>
      <c r="S65"/>
      <c r="T65"/>
      <c r="U65"/>
      <c r="V65"/>
      <c r="W65"/>
      <c r="X65"/>
      <c r="Y65"/>
      <c r="Z65"/>
      <c r="AA65"/>
      <c r="AB65"/>
    </row>
    <row r="66" spans="1:28" s="12" customFormat="1" ht="12" customHeight="1" x14ac:dyDescent="0.2">
      <c r="A66"/>
      <c r="B66"/>
      <c r="C66"/>
      <c r="D66"/>
      <c r="E66"/>
      <c r="F66"/>
      <c r="G66"/>
      <c r="H66"/>
      <c r="I66"/>
      <c r="J66"/>
      <c r="K66"/>
      <c r="L66"/>
      <c r="M66"/>
      <c r="N66"/>
      <c r="O66"/>
      <c r="P66"/>
      <c r="Q66"/>
      <c r="R66"/>
      <c r="S66"/>
      <c r="T66"/>
      <c r="U66"/>
      <c r="V66"/>
      <c r="W66"/>
      <c r="X66"/>
      <c r="Y66"/>
      <c r="Z66"/>
      <c r="AA66"/>
      <c r="AB66"/>
    </row>
    <row r="67" spans="1:28" s="13" customFormat="1" ht="18" customHeight="1" x14ac:dyDescent="0.2">
      <c r="A67"/>
      <c r="B67"/>
      <c r="C67"/>
      <c r="D67"/>
      <c r="E67"/>
      <c r="F67"/>
      <c r="G67"/>
      <c r="H67"/>
      <c r="I67"/>
      <c r="J67"/>
      <c r="K67"/>
      <c r="L67"/>
      <c r="M67"/>
      <c r="N67"/>
      <c r="O67"/>
      <c r="P67"/>
      <c r="Q67"/>
      <c r="R67"/>
      <c r="S67"/>
      <c r="T67"/>
      <c r="U67"/>
      <c r="V67"/>
      <c r="W67"/>
      <c r="X67"/>
      <c r="Y67"/>
      <c r="Z67"/>
      <c r="AA67"/>
      <c r="AB67"/>
    </row>
    <row r="68" spans="1:28" ht="8.25" customHeight="1" x14ac:dyDescent="0.2"/>
    <row r="69" spans="1:28" ht="23.25" customHeight="1" x14ac:dyDescent="0.2"/>
    <row r="70" spans="1:28" ht="12" customHeight="1" x14ac:dyDescent="0.2"/>
    <row r="71" spans="1:28" ht="12" customHeight="1" x14ac:dyDescent="0.2"/>
    <row r="72" spans="1:28" s="13" customFormat="1" ht="12" customHeight="1" x14ac:dyDescent="0.2">
      <c r="A72"/>
      <c r="B72"/>
      <c r="C72"/>
      <c r="D72"/>
      <c r="E72"/>
      <c r="F72"/>
      <c r="G72"/>
      <c r="H72"/>
      <c r="I72"/>
      <c r="J72"/>
      <c r="K72"/>
      <c r="L72"/>
      <c r="M72"/>
      <c r="N72"/>
      <c r="O72"/>
      <c r="P72"/>
      <c r="Q72"/>
      <c r="R72"/>
      <c r="S72"/>
      <c r="T72"/>
      <c r="U72"/>
      <c r="V72"/>
      <c r="W72"/>
      <c r="X72"/>
      <c r="Y72"/>
      <c r="Z72"/>
      <c r="AA72"/>
      <c r="AB72"/>
    </row>
    <row r="73" spans="1:28" s="13" customFormat="1" ht="15.75" customHeight="1" x14ac:dyDescent="0.2">
      <c r="A73"/>
      <c r="B73"/>
      <c r="C73"/>
      <c r="D73"/>
      <c r="E73"/>
      <c r="F73"/>
      <c r="G73"/>
      <c r="H73"/>
      <c r="I73"/>
      <c r="J73"/>
      <c r="K73"/>
      <c r="L73"/>
      <c r="M73"/>
      <c r="N73"/>
      <c r="O73"/>
      <c r="P73"/>
      <c r="Q73"/>
      <c r="R73"/>
      <c r="S73"/>
      <c r="T73"/>
      <c r="U73"/>
      <c r="V73"/>
      <c r="W73"/>
      <c r="X73"/>
      <c r="Y73"/>
      <c r="Z73"/>
      <c r="AA73"/>
      <c r="AB73"/>
    </row>
    <row r="74" spans="1:28" s="13" customFormat="1" ht="12" customHeight="1" x14ac:dyDescent="0.2">
      <c r="A74"/>
      <c r="B74"/>
      <c r="C74"/>
      <c r="D74"/>
      <c r="E74"/>
      <c r="F74"/>
      <c r="G74"/>
      <c r="H74"/>
      <c r="I74"/>
      <c r="J74"/>
      <c r="K74"/>
      <c r="L74"/>
      <c r="M74"/>
      <c r="N74"/>
      <c r="O74"/>
      <c r="P74"/>
      <c r="Q74"/>
      <c r="R74"/>
      <c r="S74"/>
      <c r="T74"/>
      <c r="U74"/>
      <c r="V74"/>
      <c r="W74"/>
      <c r="X74"/>
      <c r="Y74"/>
      <c r="Z74"/>
      <c r="AA74"/>
      <c r="AB74"/>
    </row>
    <row r="75" spans="1:28" s="13" customFormat="1" ht="12" customHeight="1" x14ac:dyDescent="0.2">
      <c r="A75"/>
      <c r="B75"/>
      <c r="C75"/>
      <c r="D75"/>
      <c r="E75"/>
      <c r="F75"/>
      <c r="G75"/>
      <c r="H75"/>
      <c r="I75"/>
      <c r="J75"/>
      <c r="K75"/>
      <c r="L75"/>
      <c r="M75"/>
      <c r="N75"/>
      <c r="O75"/>
      <c r="P75"/>
      <c r="Q75"/>
      <c r="R75"/>
      <c r="S75"/>
      <c r="T75"/>
      <c r="U75"/>
      <c r="V75"/>
      <c r="W75"/>
      <c r="X75"/>
      <c r="Y75"/>
      <c r="Z75"/>
      <c r="AA75"/>
      <c r="AB75"/>
    </row>
    <row r="76" spans="1:28" s="13" customFormat="1" ht="12" customHeight="1" x14ac:dyDescent="0.2">
      <c r="A76"/>
      <c r="B76"/>
      <c r="C76"/>
      <c r="D76"/>
      <c r="E76"/>
      <c r="F76"/>
      <c r="G76"/>
      <c r="H76"/>
      <c r="I76"/>
      <c r="J76"/>
      <c r="K76"/>
      <c r="L76"/>
      <c r="M76"/>
      <c r="N76"/>
      <c r="O76"/>
      <c r="P76"/>
      <c r="Q76"/>
      <c r="R76"/>
      <c r="S76"/>
      <c r="T76"/>
      <c r="U76"/>
      <c r="V76"/>
      <c r="W76"/>
      <c r="X76"/>
      <c r="Y76"/>
      <c r="Z76"/>
      <c r="AA76"/>
      <c r="AB76"/>
    </row>
    <row r="77" spans="1:28" s="13" customFormat="1" ht="12" customHeight="1" x14ac:dyDescent="0.2">
      <c r="A77"/>
      <c r="B77"/>
      <c r="C77"/>
      <c r="D77"/>
      <c r="E77"/>
      <c r="F77"/>
      <c r="G77"/>
      <c r="H77"/>
      <c r="I77"/>
      <c r="J77"/>
      <c r="K77"/>
      <c r="L77"/>
      <c r="M77"/>
      <c r="N77"/>
      <c r="O77"/>
      <c r="P77"/>
      <c r="Q77"/>
      <c r="R77"/>
      <c r="S77"/>
      <c r="T77"/>
      <c r="U77"/>
      <c r="V77"/>
      <c r="W77"/>
      <c r="X77"/>
      <c r="Y77"/>
      <c r="Z77"/>
      <c r="AA77"/>
      <c r="AB77"/>
    </row>
    <row r="78" spans="1:28" s="12" customFormat="1" ht="18" customHeight="1" x14ac:dyDescent="0.2">
      <c r="A78"/>
      <c r="B78"/>
      <c r="C78"/>
      <c r="D78"/>
      <c r="E78"/>
      <c r="F78"/>
      <c r="G78"/>
      <c r="H78"/>
      <c r="I78"/>
      <c r="J78"/>
      <c r="K78"/>
      <c r="L78"/>
      <c r="M78"/>
      <c r="N78"/>
      <c r="O78"/>
      <c r="P78"/>
      <c r="Q78"/>
      <c r="R78"/>
      <c r="S78"/>
      <c r="T78"/>
      <c r="U78"/>
      <c r="V78"/>
      <c r="W78"/>
      <c r="X78"/>
      <c r="Y78"/>
      <c r="Z78"/>
      <c r="AA78"/>
      <c r="AB78"/>
    </row>
    <row r="79" spans="1:28" s="12" customFormat="1" ht="12" customHeight="1" x14ac:dyDescent="0.2">
      <c r="A79"/>
      <c r="B79"/>
      <c r="C79"/>
      <c r="D79"/>
      <c r="E79"/>
      <c r="F79"/>
      <c r="G79"/>
      <c r="H79"/>
      <c r="I79"/>
      <c r="J79"/>
      <c r="K79"/>
      <c r="L79"/>
      <c r="M79"/>
      <c r="N79"/>
      <c r="O79"/>
      <c r="P79"/>
      <c r="Q79"/>
      <c r="R79"/>
      <c r="S79"/>
      <c r="T79"/>
      <c r="U79"/>
      <c r="V79"/>
      <c r="W79"/>
      <c r="X79"/>
      <c r="Y79"/>
      <c r="Z79"/>
      <c r="AA79"/>
      <c r="AB79"/>
    </row>
    <row r="80" spans="1:28" s="13" customFormat="1" ht="18" customHeight="1" x14ac:dyDescent="0.2">
      <c r="A80"/>
      <c r="B80"/>
      <c r="C80"/>
      <c r="D80"/>
      <c r="E80"/>
      <c r="F80"/>
      <c r="G80"/>
      <c r="H80"/>
      <c r="I80"/>
      <c r="J80"/>
      <c r="K80"/>
      <c r="L80"/>
      <c r="M80"/>
      <c r="N80"/>
      <c r="O80"/>
      <c r="P80"/>
      <c r="Q80"/>
      <c r="R80"/>
      <c r="S80"/>
      <c r="T80"/>
      <c r="U80"/>
      <c r="V80"/>
      <c r="W80"/>
      <c r="X80"/>
      <c r="Y80"/>
      <c r="Z80"/>
      <c r="AA80"/>
      <c r="AB80"/>
    </row>
    <row r="81" spans="1:29" ht="8.25" customHeight="1" x14ac:dyDescent="0.2"/>
    <row r="82" spans="1:29" ht="23.25" customHeight="1" x14ac:dyDescent="0.2"/>
    <row r="83" spans="1:29" ht="12" customHeight="1" x14ac:dyDescent="0.2"/>
    <row r="84" spans="1:29" ht="12" customHeight="1" x14ac:dyDescent="0.2"/>
    <row r="85" spans="1:29" s="13" customFormat="1" ht="12" customHeight="1" x14ac:dyDescent="0.2">
      <c r="A85"/>
      <c r="B85"/>
      <c r="C85"/>
      <c r="D85"/>
      <c r="E85"/>
      <c r="F85"/>
      <c r="G85"/>
      <c r="H85"/>
      <c r="I85"/>
      <c r="J85"/>
      <c r="K85"/>
      <c r="L85"/>
      <c r="M85"/>
      <c r="N85"/>
      <c r="O85"/>
      <c r="P85"/>
      <c r="Q85"/>
      <c r="R85"/>
      <c r="S85"/>
      <c r="T85"/>
      <c r="U85"/>
      <c r="V85"/>
      <c r="W85"/>
      <c r="X85"/>
      <c r="Y85"/>
      <c r="Z85"/>
      <c r="AA85"/>
      <c r="AB85"/>
    </row>
    <row r="86" spans="1:29" s="13" customFormat="1" ht="15.75" customHeight="1" x14ac:dyDescent="0.2">
      <c r="A86"/>
      <c r="B86"/>
      <c r="C86"/>
      <c r="D86"/>
      <c r="E86"/>
      <c r="F86"/>
      <c r="G86"/>
      <c r="H86"/>
      <c r="I86"/>
      <c r="J86"/>
      <c r="K86"/>
      <c r="L86"/>
      <c r="M86"/>
      <c r="N86"/>
      <c r="O86"/>
      <c r="P86"/>
      <c r="Q86"/>
      <c r="R86"/>
      <c r="S86"/>
      <c r="T86"/>
      <c r="U86"/>
      <c r="V86"/>
      <c r="W86"/>
      <c r="X86"/>
      <c r="Y86"/>
      <c r="Z86"/>
      <c r="AA86"/>
      <c r="AB86"/>
    </row>
    <row r="87" spans="1:29" s="13" customFormat="1" ht="12" customHeight="1" x14ac:dyDescent="0.2">
      <c r="A87"/>
      <c r="B87"/>
      <c r="C87"/>
      <c r="D87"/>
      <c r="E87"/>
      <c r="F87"/>
      <c r="G87"/>
      <c r="H87"/>
      <c r="I87"/>
      <c r="J87"/>
      <c r="K87"/>
      <c r="L87"/>
      <c r="M87"/>
      <c r="N87"/>
      <c r="O87"/>
      <c r="P87"/>
      <c r="Q87"/>
      <c r="R87"/>
      <c r="S87"/>
      <c r="T87"/>
      <c r="U87"/>
      <c r="V87"/>
      <c r="W87"/>
      <c r="X87"/>
      <c r="Y87"/>
      <c r="Z87"/>
      <c r="AA87"/>
      <c r="AB87"/>
    </row>
    <row r="88" spans="1:29" s="13" customFormat="1" ht="12" customHeight="1" x14ac:dyDescent="0.2">
      <c r="A88"/>
      <c r="B88"/>
      <c r="C88"/>
      <c r="D88"/>
      <c r="E88"/>
      <c r="F88"/>
      <c r="G88"/>
      <c r="H88"/>
      <c r="I88"/>
      <c r="J88"/>
      <c r="K88"/>
      <c r="L88"/>
      <c r="M88"/>
      <c r="N88"/>
      <c r="O88"/>
      <c r="P88"/>
      <c r="Q88"/>
      <c r="R88"/>
      <c r="S88"/>
      <c r="T88"/>
      <c r="U88"/>
      <c r="V88"/>
      <c r="W88"/>
      <c r="X88"/>
      <c r="Y88"/>
      <c r="Z88"/>
      <c r="AA88"/>
      <c r="AB88"/>
    </row>
    <row r="89" spans="1:29" s="13" customFormat="1" ht="12" customHeight="1" x14ac:dyDescent="0.2">
      <c r="A89"/>
      <c r="B89"/>
      <c r="C89"/>
      <c r="D89"/>
      <c r="E89"/>
      <c r="F89"/>
      <c r="G89"/>
      <c r="H89"/>
      <c r="I89"/>
      <c r="J89"/>
      <c r="K89"/>
      <c r="L89"/>
      <c r="M89"/>
      <c r="N89"/>
      <c r="O89"/>
      <c r="P89"/>
      <c r="Q89"/>
      <c r="R89"/>
      <c r="S89"/>
      <c r="T89"/>
      <c r="U89"/>
      <c r="V89"/>
      <c r="W89"/>
      <c r="X89"/>
      <c r="Y89"/>
      <c r="Z89"/>
      <c r="AA89"/>
      <c r="AB89"/>
    </row>
    <row r="90" spans="1:29" s="13" customFormat="1" ht="12" customHeight="1" x14ac:dyDescent="0.2">
      <c r="A90"/>
      <c r="B90"/>
      <c r="C90"/>
      <c r="D90"/>
      <c r="E90"/>
      <c r="F90"/>
      <c r="G90"/>
      <c r="H90"/>
      <c r="I90"/>
      <c r="J90"/>
      <c r="K90"/>
      <c r="L90"/>
      <c r="M90"/>
      <c r="N90"/>
      <c r="O90"/>
      <c r="P90"/>
      <c r="Q90"/>
      <c r="R90"/>
      <c r="S90"/>
      <c r="T90"/>
      <c r="U90"/>
      <c r="V90"/>
      <c r="W90"/>
      <c r="X90"/>
      <c r="Y90"/>
      <c r="Z90"/>
      <c r="AA90"/>
      <c r="AB90"/>
    </row>
    <row r="91" spans="1:29" s="12" customFormat="1" ht="18" customHeight="1" x14ac:dyDescent="0.2">
      <c r="A91"/>
      <c r="B91"/>
      <c r="C91"/>
      <c r="D91"/>
      <c r="E91"/>
      <c r="F91"/>
      <c r="G91"/>
      <c r="H91"/>
      <c r="I91"/>
      <c r="J91"/>
      <c r="K91"/>
      <c r="L91"/>
      <c r="M91"/>
      <c r="N91"/>
      <c r="O91"/>
      <c r="P91"/>
      <c r="Q91"/>
      <c r="R91"/>
      <c r="S91"/>
      <c r="T91"/>
      <c r="U91"/>
      <c r="V91"/>
      <c r="W91"/>
      <c r="X91"/>
      <c r="Y91"/>
      <c r="Z91"/>
      <c r="AA91"/>
      <c r="AB91"/>
    </row>
    <row r="92" spans="1:29" s="12" customFormat="1" ht="12" customHeight="1" x14ac:dyDescent="0.2">
      <c r="A92"/>
      <c r="B92"/>
      <c r="C92"/>
      <c r="D92"/>
      <c r="E92"/>
      <c r="F92"/>
      <c r="G92"/>
      <c r="H92"/>
      <c r="I92"/>
      <c r="J92"/>
      <c r="K92"/>
      <c r="L92"/>
      <c r="M92"/>
      <c r="N92"/>
      <c r="O92"/>
      <c r="P92"/>
      <c r="Q92"/>
      <c r="R92"/>
      <c r="T92"/>
      <c r="U92"/>
      <c r="V92"/>
      <c r="W92"/>
      <c r="X92"/>
      <c r="Y92"/>
      <c r="Z92"/>
    </row>
    <row r="93" spans="1:29" s="13" customFormat="1" ht="18" customHeight="1" x14ac:dyDescent="0.2">
      <c r="A93"/>
      <c r="B93"/>
      <c r="C93"/>
      <c r="D93"/>
      <c r="E93"/>
      <c r="F93"/>
      <c r="G93"/>
      <c r="H93"/>
      <c r="I93"/>
      <c r="J93"/>
      <c r="K93"/>
      <c r="L93"/>
      <c r="M93"/>
      <c r="N93"/>
      <c r="O93"/>
      <c r="P93"/>
      <c r="Q93"/>
      <c r="R93"/>
      <c r="T93"/>
      <c r="U93"/>
      <c r="V93"/>
      <c r="W93"/>
      <c r="X93"/>
      <c r="Y93"/>
      <c r="Z93"/>
    </row>
    <row r="94" spans="1:29" ht="8.25" customHeight="1" x14ac:dyDescent="0.2"/>
    <row r="95" spans="1:29" ht="23.25" customHeight="1" x14ac:dyDescent="0.2">
      <c r="AC95" s="13"/>
    </row>
    <row r="96" spans="1:29" ht="12" customHeight="1" x14ac:dyDescent="0.2"/>
    <row r="97" spans="1:29" ht="12" customHeight="1" x14ac:dyDescent="0.2"/>
    <row r="98" spans="1:29" s="13" customFormat="1" ht="12" customHeight="1" x14ac:dyDescent="0.2">
      <c r="A98"/>
      <c r="B98"/>
      <c r="C98"/>
      <c r="D98"/>
      <c r="E98"/>
      <c r="F98"/>
      <c r="G98"/>
      <c r="H98"/>
      <c r="I98"/>
      <c r="J98"/>
      <c r="K98"/>
      <c r="L98"/>
      <c r="M98"/>
      <c r="N98"/>
      <c r="O98"/>
      <c r="P98"/>
      <c r="Q98"/>
      <c r="R98"/>
      <c r="T98"/>
      <c r="U98"/>
      <c r="V98"/>
      <c r="W98"/>
      <c r="X98"/>
      <c r="Y98"/>
      <c r="Z98"/>
      <c r="AC98"/>
    </row>
    <row r="99" spans="1:29" s="13" customFormat="1" ht="15.75" customHeight="1" x14ac:dyDescent="0.2">
      <c r="A99"/>
      <c r="B99"/>
      <c r="C99"/>
      <c r="D99"/>
      <c r="E99"/>
      <c r="F99"/>
      <c r="G99"/>
      <c r="H99"/>
      <c r="I99"/>
      <c r="J99"/>
      <c r="K99"/>
      <c r="L99"/>
      <c r="M99"/>
      <c r="N99"/>
      <c r="O99"/>
      <c r="P99"/>
      <c r="Q99"/>
      <c r="R99"/>
      <c r="T99"/>
      <c r="U99"/>
      <c r="V99"/>
      <c r="W99"/>
      <c r="X99"/>
      <c r="Y99"/>
      <c r="Z99"/>
      <c r="AC99"/>
    </row>
    <row r="100" spans="1:29" s="13" customFormat="1" ht="12" customHeight="1" x14ac:dyDescent="0.2">
      <c r="A100"/>
      <c r="B100"/>
      <c r="C100"/>
      <c r="D100"/>
      <c r="E100"/>
      <c r="F100"/>
      <c r="G100"/>
      <c r="H100"/>
      <c r="I100"/>
      <c r="J100"/>
      <c r="K100"/>
      <c r="L100"/>
      <c r="M100"/>
      <c r="N100"/>
      <c r="O100"/>
      <c r="P100"/>
      <c r="Q100"/>
      <c r="R100"/>
      <c r="T100"/>
      <c r="U100"/>
      <c r="V100"/>
      <c r="W100"/>
      <c r="X100"/>
      <c r="Y100"/>
      <c r="Z100"/>
    </row>
    <row r="101" spans="1:29" s="13" customFormat="1" ht="12" customHeight="1" x14ac:dyDescent="0.2">
      <c r="A101"/>
      <c r="B101"/>
      <c r="C101"/>
      <c r="D101"/>
      <c r="E101"/>
      <c r="F101"/>
      <c r="G101"/>
      <c r="H101"/>
      <c r="I101"/>
      <c r="J101"/>
      <c r="K101"/>
      <c r="L101"/>
      <c r="M101"/>
      <c r="N101"/>
      <c r="O101"/>
      <c r="P101"/>
      <c r="Q101"/>
      <c r="R101"/>
      <c r="T101"/>
      <c r="U101"/>
      <c r="V101"/>
      <c r="W101"/>
      <c r="X101"/>
      <c r="Y101"/>
      <c r="Z101"/>
    </row>
    <row r="102" spans="1:29" s="13" customFormat="1" ht="12" customHeight="1" x14ac:dyDescent="0.2">
      <c r="A102"/>
      <c r="B102"/>
      <c r="C102"/>
      <c r="D102"/>
      <c r="E102"/>
      <c r="F102"/>
      <c r="G102"/>
      <c r="H102"/>
      <c r="I102"/>
      <c r="J102"/>
      <c r="K102"/>
      <c r="L102"/>
      <c r="M102"/>
      <c r="N102"/>
      <c r="O102"/>
      <c r="P102"/>
      <c r="Q102"/>
      <c r="R102"/>
      <c r="T102"/>
      <c r="U102"/>
      <c r="V102"/>
      <c r="W102"/>
      <c r="X102"/>
      <c r="Y102"/>
      <c r="Z102"/>
    </row>
    <row r="103" spans="1:29" s="13" customFormat="1" ht="12" customHeight="1" x14ac:dyDescent="0.2">
      <c r="A103"/>
      <c r="B103"/>
      <c r="C103"/>
      <c r="D103"/>
      <c r="E103"/>
      <c r="F103"/>
      <c r="G103"/>
      <c r="H103"/>
      <c r="I103"/>
      <c r="J103"/>
      <c r="K103"/>
      <c r="L103"/>
      <c r="M103"/>
      <c r="N103"/>
      <c r="O103"/>
      <c r="P103"/>
      <c r="Q103"/>
      <c r="R103"/>
      <c r="T103"/>
      <c r="U103"/>
      <c r="V103"/>
      <c r="W103"/>
      <c r="X103"/>
      <c r="Y103"/>
      <c r="Z103"/>
    </row>
    <row r="104" spans="1:29" s="12" customFormat="1" ht="18" customHeight="1" x14ac:dyDescent="0.2">
      <c r="A104"/>
      <c r="B104"/>
      <c r="C104"/>
      <c r="D104"/>
      <c r="E104"/>
      <c r="F104"/>
      <c r="G104"/>
      <c r="H104"/>
      <c r="I104"/>
      <c r="J104"/>
      <c r="K104"/>
      <c r="L104"/>
      <c r="M104"/>
      <c r="N104"/>
      <c r="O104"/>
      <c r="P104"/>
      <c r="Q104"/>
      <c r="R104"/>
      <c r="T104"/>
      <c r="U104"/>
      <c r="V104"/>
      <c r="W104"/>
      <c r="X104"/>
      <c r="Y104"/>
      <c r="Z104"/>
      <c r="AC104" s="13"/>
    </row>
    <row r="105" spans="1:29" s="12" customFormat="1" ht="12" customHeight="1" x14ac:dyDescent="0.2">
      <c r="A105"/>
      <c r="B105"/>
      <c r="C105"/>
      <c r="D105"/>
      <c r="E105"/>
      <c r="F105"/>
      <c r="G105"/>
      <c r="H105"/>
      <c r="I105"/>
      <c r="J105"/>
      <c r="K105"/>
      <c r="L105"/>
      <c r="M105"/>
      <c r="N105"/>
      <c r="O105"/>
      <c r="P105"/>
      <c r="Q105"/>
      <c r="R105"/>
      <c r="T105"/>
      <c r="U105"/>
      <c r="V105"/>
      <c r="W105"/>
      <c r="X105"/>
      <c r="Y105"/>
      <c r="Z105"/>
      <c r="AC105" s="13"/>
    </row>
    <row r="106" spans="1:29" s="13" customFormat="1" ht="18" customHeight="1" x14ac:dyDescent="0.2">
      <c r="A106"/>
      <c r="B106"/>
      <c r="C106"/>
      <c r="D106"/>
      <c r="E106"/>
      <c r="F106"/>
      <c r="G106"/>
      <c r="H106"/>
      <c r="I106"/>
      <c r="J106"/>
      <c r="K106"/>
      <c r="L106"/>
      <c r="M106"/>
      <c r="N106"/>
      <c r="O106"/>
      <c r="P106"/>
      <c r="Q106"/>
      <c r="R106"/>
      <c r="T106"/>
      <c r="U106"/>
      <c r="V106"/>
      <c r="W106"/>
      <c r="X106"/>
      <c r="Y106"/>
      <c r="Z106"/>
      <c r="AC106" s="12"/>
    </row>
    <row r="107" spans="1:29" ht="33.75" customHeight="1" x14ac:dyDescent="0.2">
      <c r="S107" s="13"/>
      <c r="AA107" s="13"/>
      <c r="AB107" s="13"/>
      <c r="AC107" s="12"/>
    </row>
    <row r="108" spans="1:29" ht="26.25" customHeight="1" x14ac:dyDescent="0.2">
      <c r="AC108" s="13"/>
    </row>
    <row r="109" spans="1:29" ht="23.25" customHeight="1" x14ac:dyDescent="0.2"/>
    <row r="110" spans="1:29" ht="23.25" customHeight="1" x14ac:dyDescent="0.2"/>
    <row r="111" spans="1:29" ht="23.25" customHeight="1" x14ac:dyDescent="0.2"/>
    <row r="112" spans="1:29" ht="23.25" customHeight="1" x14ac:dyDescent="0.2"/>
    <row r="113" ht="23.25" customHeight="1" x14ac:dyDescent="0.2"/>
    <row r="114" ht="23.25" customHeight="1" x14ac:dyDescent="0.2"/>
    <row r="115" ht="23.25" customHeight="1" x14ac:dyDescent="0.2"/>
    <row r="116" ht="23.25" customHeight="1" x14ac:dyDescent="0.2"/>
    <row r="117" ht="23.25" customHeight="1" x14ac:dyDescent="0.2"/>
    <row r="118" ht="23.25" customHeight="1" x14ac:dyDescent="0.2"/>
    <row r="119" ht="23.25" customHeight="1" x14ac:dyDescent="0.2"/>
    <row r="120" ht="23.25" customHeight="1" x14ac:dyDescent="0.2"/>
    <row r="121" ht="23.25" customHeight="1" x14ac:dyDescent="0.2"/>
    <row r="122" ht="23.25" customHeight="1" x14ac:dyDescent="0.2"/>
    <row r="123" ht="23.25" customHeight="1" x14ac:dyDescent="0.2"/>
    <row r="124" ht="23.25" customHeight="1" x14ac:dyDescent="0.2"/>
    <row r="125" ht="23.25" customHeight="1" x14ac:dyDescent="0.2"/>
    <row r="126" ht="23.25" customHeight="1" x14ac:dyDescent="0.2"/>
    <row r="127" ht="23.25" customHeight="1" x14ac:dyDescent="0.2"/>
    <row r="128" ht="23.25" customHeight="1" x14ac:dyDescent="0.2"/>
    <row r="129" ht="23.25" customHeight="1" x14ac:dyDescent="0.2"/>
    <row r="130" ht="23.25" customHeight="1" x14ac:dyDescent="0.2"/>
    <row r="131" ht="23.25" customHeight="1" x14ac:dyDescent="0.2"/>
    <row r="132" ht="23.25" customHeight="1" x14ac:dyDescent="0.2"/>
    <row r="133" ht="23.25" customHeight="1" x14ac:dyDescent="0.2"/>
    <row r="134" ht="23.25" customHeight="1" x14ac:dyDescent="0.2"/>
    <row r="135" ht="23.25" customHeight="1" x14ac:dyDescent="0.2"/>
    <row r="136" ht="23.25" customHeight="1" x14ac:dyDescent="0.2"/>
    <row r="137" ht="15" customHeight="1" x14ac:dyDescent="0.2"/>
    <row r="138" ht="49.5" customHeight="1" x14ac:dyDescent="0.2"/>
    <row r="139" ht="23.25" customHeight="1" x14ac:dyDescent="0.2"/>
    <row r="140" ht="23.25" customHeight="1" x14ac:dyDescent="0.2"/>
    <row r="141" ht="23.25" customHeight="1" x14ac:dyDescent="0.2"/>
    <row r="142" ht="23.25" customHeight="1" x14ac:dyDescent="0.2"/>
    <row r="143" ht="22.5" customHeight="1" x14ac:dyDescent="0.2"/>
    <row r="144" ht="23.25" customHeight="1" x14ac:dyDescent="0.2"/>
    <row r="145" spans="1:28" ht="21.75" customHeight="1" x14ac:dyDescent="0.2"/>
    <row r="146" spans="1:28" ht="21.75" customHeight="1" x14ac:dyDescent="0.2"/>
    <row r="147" spans="1:28" ht="21.75" customHeight="1" x14ac:dyDescent="0.2"/>
    <row r="148" spans="1:28" ht="22.5" customHeight="1" x14ac:dyDescent="0.2"/>
    <row r="149" spans="1:28" ht="9.75" customHeight="1" x14ac:dyDescent="0.2"/>
    <row r="150" spans="1:28" ht="23.25" customHeight="1" x14ac:dyDescent="0.2"/>
    <row r="151" spans="1:28" ht="10.5" customHeight="1" x14ac:dyDescent="0.2"/>
    <row r="152" spans="1:28" ht="21.75" customHeight="1" x14ac:dyDescent="0.2"/>
    <row r="153" spans="1:28" ht="26.25" customHeight="1" x14ac:dyDescent="0.2"/>
    <row r="154" spans="1:28" ht="26.25" customHeight="1" x14ac:dyDescent="0.2"/>
    <row r="155" spans="1:28" ht="26.25" customHeight="1" x14ac:dyDescent="0.2"/>
    <row r="156" spans="1:28" s="13" customFormat="1" ht="24" hidden="1" customHeight="1" x14ac:dyDescent="0.2">
      <c r="A156"/>
      <c r="B156"/>
      <c r="C156"/>
      <c r="D156"/>
      <c r="E156"/>
      <c r="F156"/>
      <c r="G156"/>
      <c r="H156"/>
      <c r="I156"/>
      <c r="J156"/>
      <c r="K156"/>
      <c r="L156"/>
      <c r="M156"/>
      <c r="N156"/>
      <c r="O156"/>
      <c r="P156"/>
      <c r="Q156"/>
      <c r="R156"/>
      <c r="S156"/>
      <c r="T156"/>
      <c r="U156"/>
      <c r="V156"/>
      <c r="W156"/>
      <c r="X156"/>
      <c r="Y156"/>
      <c r="Z156"/>
      <c r="AA156"/>
      <c r="AB156"/>
    </row>
    <row r="157" spans="1:28" ht="20.100000000000001" hidden="1" customHeight="1" x14ac:dyDescent="0.2"/>
    <row r="158" spans="1:28" ht="15.75" hidden="1" customHeight="1" x14ac:dyDescent="0.2"/>
    <row r="159" spans="1:28" ht="20.100000000000001" hidden="1" customHeight="1" x14ac:dyDescent="0.2"/>
    <row r="160" spans="1:28" ht="3.75" hidden="1" customHeight="1" x14ac:dyDescent="0.2"/>
    <row r="161" spans="1:28" ht="15.75" hidden="1" customHeight="1" x14ac:dyDescent="0.2"/>
    <row r="162" spans="1:28" ht="20.100000000000001" hidden="1" customHeight="1" x14ac:dyDescent="0.2"/>
    <row r="163" spans="1:28" ht="3.75" hidden="1" customHeight="1" x14ac:dyDescent="0.2"/>
    <row r="164" spans="1:28" ht="20.100000000000001" hidden="1" customHeight="1" x14ac:dyDescent="0.2"/>
    <row r="165" spans="1:28" s="12" customFormat="1" ht="18.75" hidden="1" customHeight="1" x14ac:dyDescent="0.2">
      <c r="A165"/>
      <c r="B165"/>
      <c r="C165"/>
      <c r="D165"/>
      <c r="E165"/>
      <c r="F165"/>
      <c r="G165"/>
      <c r="H165"/>
      <c r="I165"/>
      <c r="J165"/>
      <c r="K165"/>
      <c r="L165"/>
      <c r="M165"/>
      <c r="N165"/>
      <c r="O165"/>
      <c r="P165"/>
      <c r="Q165"/>
      <c r="R165"/>
      <c r="S165"/>
      <c r="T165"/>
      <c r="U165"/>
      <c r="V165"/>
      <c r="W165"/>
      <c r="X165"/>
      <c r="Y165"/>
      <c r="Z165"/>
      <c r="AA165"/>
      <c r="AB165"/>
    </row>
    <row r="166" spans="1:28" s="12" customFormat="1" ht="18.75" hidden="1" customHeight="1" x14ac:dyDescent="0.2">
      <c r="A166"/>
      <c r="B166"/>
      <c r="C166"/>
      <c r="D166"/>
      <c r="E166"/>
      <c r="F166"/>
      <c r="G166"/>
      <c r="H166"/>
      <c r="I166"/>
      <c r="J166"/>
      <c r="K166"/>
      <c r="L166"/>
      <c r="M166"/>
      <c r="N166"/>
      <c r="O166"/>
      <c r="P166"/>
      <c r="Q166"/>
      <c r="R166"/>
      <c r="S166"/>
      <c r="T166"/>
      <c r="U166"/>
      <c r="V166"/>
      <c r="W166"/>
      <c r="X166"/>
      <c r="Y166"/>
      <c r="Z166"/>
      <c r="AA166"/>
      <c r="AB166"/>
    </row>
    <row r="167" spans="1:28" s="12" customFormat="1" ht="15.75" hidden="1" customHeight="1" x14ac:dyDescent="0.2">
      <c r="A167"/>
      <c r="B167"/>
      <c r="C167"/>
      <c r="D167"/>
      <c r="E167"/>
      <c r="F167"/>
      <c r="G167"/>
      <c r="H167"/>
      <c r="I167"/>
      <c r="J167"/>
      <c r="K167"/>
      <c r="L167"/>
      <c r="M167"/>
      <c r="N167"/>
      <c r="O167"/>
      <c r="P167"/>
      <c r="Q167"/>
      <c r="R167"/>
      <c r="S167"/>
      <c r="T167"/>
      <c r="U167"/>
      <c r="V167"/>
      <c r="W167"/>
      <c r="X167"/>
      <c r="Y167"/>
      <c r="Z167"/>
      <c r="AA167"/>
      <c r="AB167"/>
    </row>
    <row r="168" spans="1:28" ht="12.75" hidden="1" customHeight="1" x14ac:dyDescent="0.2"/>
    <row r="169" spans="1:28" ht="12.75" hidden="1" customHeight="1" x14ac:dyDescent="0.2"/>
    <row r="170" spans="1:28" ht="0.75" hidden="1" customHeight="1" x14ac:dyDescent="0.2"/>
    <row r="171" spans="1:28" ht="14.25" hidden="1" customHeight="1" x14ac:dyDescent="0.2"/>
    <row r="172" spans="1:28" ht="14.25" hidden="1" customHeight="1" x14ac:dyDescent="0.2"/>
    <row r="173" spans="1:28" s="1" customFormat="1" ht="15" hidden="1" customHeight="1" x14ac:dyDescent="0.2">
      <c r="A173"/>
      <c r="B173"/>
      <c r="C173"/>
      <c r="D173"/>
      <c r="E173"/>
      <c r="F173"/>
      <c r="G173"/>
      <c r="H173"/>
      <c r="I173"/>
      <c r="J173"/>
      <c r="K173"/>
      <c r="L173"/>
      <c r="M173"/>
      <c r="N173"/>
      <c r="O173"/>
      <c r="P173"/>
      <c r="Q173"/>
      <c r="R173"/>
      <c r="S173"/>
      <c r="T173"/>
      <c r="U173"/>
      <c r="V173"/>
      <c r="W173"/>
      <c r="X173"/>
      <c r="Y173"/>
      <c r="Z173"/>
      <c r="AA173"/>
      <c r="AB173"/>
    </row>
    <row r="174" spans="1:28" ht="12.75" hidden="1" customHeight="1" x14ac:dyDescent="0.2"/>
    <row r="183" spans="1:28" ht="15.75" x14ac:dyDescent="0.25">
      <c r="A183" s="14"/>
      <c r="B183" s="14"/>
      <c r="C183" s="14"/>
      <c r="D183" s="14"/>
      <c r="E183" s="14"/>
      <c r="F183" s="14"/>
      <c r="G183" s="14"/>
      <c r="H183" s="14"/>
      <c r="I183" s="14"/>
      <c r="J183" s="14"/>
      <c r="K183" s="14"/>
      <c r="L183" s="14"/>
      <c r="M183" s="14"/>
      <c r="N183" s="14"/>
      <c r="O183" s="14"/>
      <c r="P183" s="14"/>
      <c r="Q183" s="14"/>
      <c r="T183" s="14"/>
      <c r="U183" s="14"/>
      <c r="V183" s="14"/>
      <c r="W183" s="14"/>
      <c r="X183" s="14"/>
      <c r="Y183" s="14"/>
      <c r="Z183" s="14"/>
    </row>
    <row r="184" spans="1:28" ht="15.75" x14ac:dyDescent="0.25">
      <c r="A184" s="14"/>
      <c r="B184" s="14"/>
      <c r="C184" s="14"/>
      <c r="D184" s="14"/>
      <c r="E184" s="14"/>
      <c r="F184" s="14"/>
      <c r="G184" s="14"/>
      <c r="H184" s="14"/>
      <c r="I184" s="14"/>
      <c r="J184" s="14"/>
      <c r="K184" s="14"/>
      <c r="L184" s="14"/>
      <c r="M184" s="14"/>
      <c r="N184" s="14"/>
      <c r="O184" s="14"/>
      <c r="P184" s="14"/>
      <c r="Q184" s="14"/>
      <c r="T184" s="14"/>
      <c r="U184" s="14"/>
      <c r="V184" s="14"/>
      <c r="W184" s="14"/>
      <c r="X184" s="14"/>
      <c r="Y184" s="14"/>
      <c r="Z184" s="14"/>
    </row>
    <row r="185" spans="1:28" ht="15.75" x14ac:dyDescent="0.25">
      <c r="A185" s="14"/>
      <c r="B185" s="14"/>
      <c r="C185" s="14"/>
      <c r="D185" s="14"/>
      <c r="E185" s="14"/>
      <c r="F185" s="14"/>
      <c r="G185" s="14"/>
      <c r="H185" s="14"/>
      <c r="I185" s="14"/>
      <c r="J185" s="14"/>
      <c r="K185" s="14"/>
      <c r="L185" s="14"/>
      <c r="M185" s="14"/>
      <c r="N185" s="14"/>
      <c r="O185" s="14"/>
      <c r="P185" s="14"/>
      <c r="Q185" s="14"/>
      <c r="T185" s="14"/>
      <c r="U185" s="14"/>
      <c r="V185" s="14"/>
      <c r="W185" s="14"/>
      <c r="X185" s="14"/>
      <c r="Y185" s="14"/>
      <c r="Z185" s="14"/>
    </row>
    <row r="186" spans="1:28" ht="15.75" x14ac:dyDescent="0.25">
      <c r="A186" s="14"/>
      <c r="B186" s="14"/>
      <c r="C186" s="14"/>
      <c r="D186" s="14"/>
      <c r="E186" s="14"/>
      <c r="F186" s="14"/>
      <c r="G186" s="14"/>
      <c r="H186" s="14"/>
      <c r="I186" s="14"/>
      <c r="J186" s="14"/>
      <c r="K186" s="14"/>
      <c r="L186" s="14"/>
      <c r="M186" s="14"/>
      <c r="N186" s="14"/>
      <c r="O186" s="14"/>
      <c r="P186" s="14"/>
      <c r="Q186" s="14"/>
      <c r="T186" s="14"/>
      <c r="U186" s="14"/>
      <c r="V186" s="14"/>
      <c r="W186" s="14"/>
      <c r="X186" s="14"/>
      <c r="Y186" s="14"/>
      <c r="Z186" s="14"/>
    </row>
    <row r="187" spans="1:28" ht="15.75" x14ac:dyDescent="0.25">
      <c r="A187" s="14"/>
      <c r="B187" s="14"/>
      <c r="C187" s="14"/>
      <c r="D187" s="14"/>
      <c r="E187" s="14"/>
      <c r="F187" s="14"/>
      <c r="G187" s="14"/>
      <c r="H187" s="14"/>
      <c r="I187" s="14"/>
      <c r="J187" s="14"/>
      <c r="K187" s="14"/>
      <c r="L187" s="14"/>
      <c r="M187" s="14"/>
      <c r="N187" s="14"/>
      <c r="O187" s="14"/>
      <c r="P187" s="14"/>
      <c r="Q187" s="14"/>
      <c r="T187" s="14"/>
      <c r="U187" s="14"/>
      <c r="V187" s="14"/>
      <c r="W187" s="14"/>
      <c r="X187" s="14"/>
      <c r="Y187" s="14"/>
      <c r="Z187" s="14"/>
    </row>
    <row r="188" spans="1:28" ht="15.75" x14ac:dyDescent="0.25">
      <c r="A188" s="14"/>
      <c r="B188" s="14"/>
      <c r="C188" s="14"/>
      <c r="D188" s="14"/>
      <c r="E188" s="14"/>
      <c r="F188" s="14"/>
      <c r="G188" s="14"/>
      <c r="H188" s="14"/>
      <c r="I188" s="14"/>
      <c r="J188" s="14"/>
      <c r="K188" s="14"/>
      <c r="L188" s="14"/>
      <c r="M188" s="14"/>
      <c r="N188" s="14"/>
      <c r="O188" s="14"/>
      <c r="P188" s="14"/>
      <c r="Q188" s="14"/>
      <c r="T188" s="14"/>
      <c r="U188" s="14"/>
      <c r="V188" s="14"/>
      <c r="W188" s="14"/>
      <c r="X188" s="14"/>
      <c r="Y188" s="14"/>
      <c r="Z188" s="14"/>
    </row>
    <row r="189" spans="1:28" s="14" customFormat="1" ht="15.75" x14ac:dyDescent="0.25">
      <c r="R189"/>
      <c r="S189"/>
      <c r="AA189"/>
      <c r="AB189"/>
    </row>
    <row r="190" spans="1:28" s="14" customFormat="1" ht="15.75" x14ac:dyDescent="0.25">
      <c r="R190"/>
      <c r="S190"/>
      <c r="AA190"/>
      <c r="AB190"/>
    </row>
    <row r="191" spans="1:28" s="14" customFormat="1" ht="15.75" x14ac:dyDescent="0.25">
      <c r="R191"/>
      <c r="S191"/>
      <c r="AA191"/>
      <c r="AB191"/>
    </row>
    <row r="192" spans="1:28" s="14" customFormat="1" ht="15.75" x14ac:dyDescent="0.25">
      <c r="R192"/>
      <c r="S192"/>
      <c r="AA192"/>
      <c r="AB192"/>
    </row>
    <row r="193" spans="1:28" s="14" customFormat="1" ht="15.75" x14ac:dyDescent="0.25">
      <c r="R193"/>
      <c r="S193"/>
      <c r="AA193"/>
      <c r="AB193"/>
    </row>
    <row r="194" spans="1:28" s="14" customFormat="1" ht="15.75" x14ac:dyDescent="0.25">
      <c r="R194"/>
      <c r="S194"/>
      <c r="AA194"/>
      <c r="AB194"/>
    </row>
    <row r="195" spans="1:28" s="14" customFormat="1" ht="15.75" x14ac:dyDescent="0.25">
      <c r="R195"/>
      <c r="S195"/>
      <c r="AA195"/>
      <c r="AB195"/>
    </row>
    <row r="196" spans="1:28" s="14" customFormat="1" ht="15.75" x14ac:dyDescent="0.25">
      <c r="R196"/>
      <c r="S196"/>
      <c r="AA196"/>
      <c r="AB196"/>
    </row>
    <row r="197" spans="1:28" s="14" customFormat="1" ht="15.75" x14ac:dyDescent="0.25">
      <c r="R197"/>
      <c r="S197"/>
      <c r="AA197"/>
      <c r="AB197"/>
    </row>
    <row r="198" spans="1:28" s="14" customFormat="1" ht="15.75" x14ac:dyDescent="0.25">
      <c r="R198"/>
      <c r="S198"/>
      <c r="AA198"/>
      <c r="AB198"/>
    </row>
    <row r="199" spans="1:28" s="14" customFormat="1" ht="15.75" x14ac:dyDescent="0.25">
      <c r="R199"/>
      <c r="S199"/>
      <c r="AA199"/>
      <c r="AB199"/>
    </row>
    <row r="200" spans="1:28" s="14" customFormat="1" ht="15.75" x14ac:dyDescent="0.25">
      <c r="R200"/>
      <c r="S200"/>
      <c r="AA200"/>
      <c r="AB200"/>
    </row>
    <row r="201" spans="1:28" s="14" customFormat="1" ht="15.75" x14ac:dyDescent="0.25">
      <c r="A201"/>
      <c r="B201"/>
      <c r="C201"/>
      <c r="D201"/>
      <c r="E201"/>
      <c r="F201"/>
      <c r="G201" s="1"/>
      <c r="H201"/>
      <c r="I201"/>
      <c r="J201"/>
      <c r="K201"/>
      <c r="L201"/>
      <c r="M201"/>
      <c r="N201"/>
      <c r="O201"/>
      <c r="P201"/>
      <c r="Q201"/>
      <c r="R201"/>
      <c r="S201"/>
      <c r="T201"/>
      <c r="U201"/>
      <c r="V201"/>
      <c r="W201"/>
      <c r="X201"/>
      <c r="Y201"/>
      <c r="Z201"/>
      <c r="AA201"/>
      <c r="AB201"/>
    </row>
    <row r="202" spans="1:28" s="14" customFormat="1" ht="15.75" x14ac:dyDescent="0.25">
      <c r="A202"/>
      <c r="B202"/>
      <c r="C202"/>
      <c r="D202"/>
      <c r="E202"/>
      <c r="F202"/>
      <c r="G202" s="1"/>
      <c r="H202"/>
      <c r="I202"/>
      <c r="J202"/>
      <c r="K202"/>
      <c r="L202"/>
      <c r="M202"/>
      <c r="N202"/>
      <c r="O202"/>
      <c r="P202"/>
      <c r="Q202"/>
      <c r="R202"/>
      <c r="S202"/>
      <c r="T202"/>
      <c r="U202"/>
      <c r="V202"/>
      <c r="W202"/>
      <c r="X202"/>
      <c r="Y202"/>
      <c r="Z202"/>
      <c r="AA202"/>
      <c r="AB202"/>
    </row>
    <row r="203" spans="1:28" s="14" customFormat="1" ht="15.75" x14ac:dyDescent="0.25">
      <c r="A203"/>
      <c r="B203"/>
      <c r="C203"/>
      <c r="D203"/>
      <c r="E203"/>
      <c r="F203"/>
      <c r="G203" s="1"/>
      <c r="H203"/>
      <c r="I203"/>
      <c r="J203"/>
      <c r="K203"/>
      <c r="L203"/>
      <c r="M203"/>
      <c r="N203"/>
      <c r="O203"/>
      <c r="P203"/>
      <c r="Q203"/>
      <c r="R203"/>
      <c r="S203"/>
      <c r="T203"/>
      <c r="U203"/>
      <c r="V203"/>
      <c r="W203"/>
      <c r="X203"/>
      <c r="Y203"/>
      <c r="Z203"/>
      <c r="AA203"/>
      <c r="AB203"/>
    </row>
    <row r="204" spans="1:28" s="14" customFormat="1" ht="15.75" x14ac:dyDescent="0.25">
      <c r="A204"/>
      <c r="B204"/>
      <c r="C204"/>
      <c r="D204"/>
      <c r="E204"/>
      <c r="F204"/>
      <c r="G204" s="1"/>
      <c r="H204"/>
      <c r="I204"/>
      <c r="J204"/>
      <c r="K204"/>
      <c r="L204"/>
      <c r="M204"/>
      <c r="N204"/>
      <c r="O204"/>
      <c r="P204"/>
      <c r="Q204"/>
      <c r="R204"/>
      <c r="S204"/>
      <c r="T204"/>
      <c r="U204"/>
      <c r="V204"/>
      <c r="W204"/>
      <c r="X204"/>
      <c r="Y204"/>
      <c r="Z204"/>
      <c r="AA204"/>
      <c r="AB204"/>
    </row>
    <row r="205" spans="1:28" s="14" customFormat="1" ht="15.75" x14ac:dyDescent="0.25">
      <c r="A205"/>
      <c r="B205"/>
      <c r="C205"/>
      <c r="D205"/>
      <c r="E205"/>
      <c r="F205"/>
      <c r="G205" s="1"/>
      <c r="H205"/>
      <c r="I205"/>
      <c r="J205"/>
      <c r="K205"/>
      <c r="L205"/>
      <c r="M205"/>
      <c r="N205"/>
      <c r="O205"/>
      <c r="P205"/>
      <c r="Q205"/>
      <c r="R205"/>
      <c r="S205"/>
      <c r="T205"/>
      <c r="U205"/>
      <c r="V205"/>
      <c r="W205"/>
      <c r="X205"/>
      <c r="Y205"/>
      <c r="Z205"/>
      <c r="AA205"/>
      <c r="AB205"/>
    </row>
    <row r="206" spans="1:28" s="14" customFormat="1" ht="15.75" x14ac:dyDescent="0.25">
      <c r="A206"/>
      <c r="B206"/>
      <c r="C206"/>
      <c r="D206"/>
      <c r="E206"/>
      <c r="F206"/>
      <c r="G206" s="1"/>
      <c r="H206"/>
      <c r="I206"/>
      <c r="J206"/>
      <c r="K206"/>
      <c r="L206"/>
      <c r="M206"/>
      <c r="N206"/>
      <c r="O206"/>
      <c r="P206"/>
      <c r="Q206"/>
      <c r="R206"/>
      <c r="S206"/>
      <c r="T206"/>
      <c r="U206"/>
      <c r="V206"/>
      <c r="W206"/>
      <c r="X206"/>
      <c r="Y206"/>
      <c r="Z206"/>
      <c r="AA206"/>
      <c r="AB206"/>
    </row>
    <row r="207" spans="1:28" x14ac:dyDescent="0.2">
      <c r="G207" s="1"/>
    </row>
    <row r="208" spans="1:28" x14ac:dyDescent="0.2">
      <c r="G208" s="1"/>
    </row>
    <row r="209" spans="7:7" x14ac:dyDescent="0.2">
      <c r="G209" s="1"/>
    </row>
    <row r="210" spans="7:7" x14ac:dyDescent="0.2">
      <c r="G210" s="1"/>
    </row>
    <row r="211" spans="7:7" x14ac:dyDescent="0.2">
      <c r="G211" s="1"/>
    </row>
    <row r="212" spans="7:7" x14ac:dyDescent="0.2">
      <c r="G212" s="1"/>
    </row>
    <row r="213" spans="7:7" x14ac:dyDescent="0.2">
      <c r="G213" s="1"/>
    </row>
    <row r="214" spans="7:7" x14ac:dyDescent="0.2">
      <c r="G214" s="1"/>
    </row>
    <row r="215" spans="7:7" x14ac:dyDescent="0.2">
      <c r="G215" s="1"/>
    </row>
    <row r="216" spans="7:7" x14ac:dyDescent="0.2">
      <c r="G216" s="1"/>
    </row>
    <row r="217" spans="7:7" x14ac:dyDescent="0.2">
      <c r="G217" s="1"/>
    </row>
    <row r="218" spans="7:7" x14ac:dyDescent="0.2">
      <c r="G218" s="1"/>
    </row>
    <row r="219" spans="7:7" x14ac:dyDescent="0.2">
      <c r="G219" s="1"/>
    </row>
    <row r="220" spans="7:7" x14ac:dyDescent="0.2">
      <c r="G220" s="1"/>
    </row>
    <row r="221" spans="7:7" x14ac:dyDescent="0.2">
      <c r="G221" s="1"/>
    </row>
    <row r="222" spans="7:7" x14ac:dyDescent="0.2">
      <c r="G222" s="1"/>
    </row>
    <row r="223" spans="7:7" x14ac:dyDescent="0.2">
      <c r="G223" s="1"/>
    </row>
    <row r="224" spans="7:7" x14ac:dyDescent="0.2">
      <c r="G224" s="1"/>
    </row>
    <row r="225" spans="7:7" x14ac:dyDescent="0.2">
      <c r="G225" s="1"/>
    </row>
    <row r="226" spans="7:7" x14ac:dyDescent="0.2">
      <c r="G226" s="1"/>
    </row>
    <row r="227" spans="7:7" x14ac:dyDescent="0.2">
      <c r="G227" s="1"/>
    </row>
    <row r="228" spans="7:7" x14ac:dyDescent="0.2">
      <c r="G228" s="1"/>
    </row>
    <row r="229" spans="7:7" x14ac:dyDescent="0.2">
      <c r="G229" s="1"/>
    </row>
    <row r="230" spans="7:7" x14ac:dyDescent="0.2">
      <c r="G230" s="1"/>
    </row>
    <row r="231" spans="7:7" x14ac:dyDescent="0.2">
      <c r="G231" s="1"/>
    </row>
    <row r="232" spans="7:7" x14ac:dyDescent="0.2">
      <c r="G232" s="1"/>
    </row>
    <row r="233" spans="7:7" x14ac:dyDescent="0.2">
      <c r="G233" s="1"/>
    </row>
    <row r="234" spans="7:7" x14ac:dyDescent="0.2">
      <c r="G234" s="1"/>
    </row>
    <row r="235" spans="7:7" x14ac:dyDescent="0.2">
      <c r="G235" s="1"/>
    </row>
    <row r="236" spans="7:7" x14ac:dyDescent="0.2">
      <c r="G236" s="1"/>
    </row>
    <row r="237" spans="7:7" x14ac:dyDescent="0.2">
      <c r="G237" s="1"/>
    </row>
    <row r="238" spans="7:7" x14ac:dyDescent="0.2">
      <c r="G238" s="1"/>
    </row>
    <row r="239" spans="7:7" x14ac:dyDescent="0.2">
      <c r="G239" s="1"/>
    </row>
    <row r="240" spans="7:7" x14ac:dyDescent="0.2">
      <c r="G240" s="1"/>
    </row>
    <row r="241" spans="7:7" x14ac:dyDescent="0.2">
      <c r="G241" s="1"/>
    </row>
    <row r="242" spans="7:7" x14ac:dyDescent="0.2">
      <c r="G242" s="1"/>
    </row>
    <row r="243" spans="7:7" x14ac:dyDescent="0.2">
      <c r="G243" s="1"/>
    </row>
    <row r="244" spans="7:7" x14ac:dyDescent="0.2">
      <c r="G244" s="1"/>
    </row>
    <row r="245" spans="7:7" x14ac:dyDescent="0.2">
      <c r="G245" s="1"/>
    </row>
    <row r="246" spans="7:7" x14ac:dyDescent="0.2">
      <c r="G246" s="1"/>
    </row>
    <row r="247" spans="7:7" x14ac:dyDescent="0.2">
      <c r="G247" s="1"/>
    </row>
    <row r="248" spans="7:7" x14ac:dyDescent="0.2">
      <c r="G248" s="1"/>
    </row>
    <row r="249" spans="7:7" x14ac:dyDescent="0.2">
      <c r="G249" s="1"/>
    </row>
    <row r="250" spans="7:7" x14ac:dyDescent="0.2">
      <c r="G250" s="1"/>
    </row>
    <row r="251" spans="7:7" x14ac:dyDescent="0.2">
      <c r="G251" s="1"/>
    </row>
    <row r="252" spans="7:7" x14ac:dyDescent="0.2">
      <c r="G252" s="1"/>
    </row>
    <row r="253" spans="7:7" x14ac:dyDescent="0.2">
      <c r="G253" s="1"/>
    </row>
    <row r="254" spans="7:7" x14ac:dyDescent="0.2">
      <c r="G254" s="1"/>
    </row>
    <row r="255" spans="7:7" x14ac:dyDescent="0.2">
      <c r="G255" s="1"/>
    </row>
    <row r="256" spans="7:7" x14ac:dyDescent="0.2">
      <c r="G256" s="1"/>
    </row>
    <row r="257" spans="7:7" x14ac:dyDescent="0.2">
      <c r="G257" s="1"/>
    </row>
    <row r="258" spans="7:7" x14ac:dyDescent="0.2">
      <c r="G258" s="1"/>
    </row>
    <row r="259" spans="7:7" x14ac:dyDescent="0.2">
      <c r="G259" s="1"/>
    </row>
    <row r="260" spans="7:7" x14ac:dyDescent="0.2">
      <c r="G260" s="1"/>
    </row>
    <row r="261" spans="7:7" x14ac:dyDescent="0.2">
      <c r="G261" s="1"/>
    </row>
    <row r="262" spans="7:7" x14ac:dyDescent="0.2">
      <c r="G262" s="1"/>
    </row>
    <row r="263" spans="7:7" x14ac:dyDescent="0.2">
      <c r="G263" s="1"/>
    </row>
    <row r="264" spans="7:7" x14ac:dyDescent="0.2">
      <c r="G264" s="1"/>
    </row>
    <row r="265" spans="7:7" x14ac:dyDescent="0.2">
      <c r="G265" s="1"/>
    </row>
    <row r="266" spans="7:7" x14ac:dyDescent="0.2">
      <c r="G266" s="1"/>
    </row>
    <row r="267" spans="7:7" x14ac:dyDescent="0.2">
      <c r="G267" s="1"/>
    </row>
    <row r="268" spans="7:7" x14ac:dyDescent="0.2">
      <c r="G268" s="1"/>
    </row>
    <row r="269" spans="7:7" x14ac:dyDescent="0.2">
      <c r="G269" s="1"/>
    </row>
    <row r="270" spans="7:7" x14ac:dyDescent="0.2">
      <c r="G270" s="1"/>
    </row>
    <row r="271" spans="7:7" x14ac:dyDescent="0.2">
      <c r="G271" s="1"/>
    </row>
    <row r="272" spans="7:7" x14ac:dyDescent="0.2">
      <c r="G272" s="1"/>
    </row>
    <row r="273" spans="7:7" x14ac:dyDescent="0.2">
      <c r="G273" s="1"/>
    </row>
    <row r="274" spans="7:7" x14ac:dyDescent="0.2">
      <c r="G274" s="1"/>
    </row>
    <row r="275" spans="7:7" x14ac:dyDescent="0.2">
      <c r="G275" s="1"/>
    </row>
    <row r="276" spans="7:7" x14ac:dyDescent="0.2">
      <c r="G276" s="1"/>
    </row>
    <row r="277" spans="7:7" x14ac:dyDescent="0.2">
      <c r="G277" s="1"/>
    </row>
    <row r="278" spans="7:7" x14ac:dyDescent="0.2">
      <c r="G278" s="1"/>
    </row>
    <row r="279" spans="7:7" x14ac:dyDescent="0.2">
      <c r="G279" s="1"/>
    </row>
    <row r="280" spans="7:7" x14ac:dyDescent="0.2">
      <c r="G280" s="1"/>
    </row>
    <row r="281" spans="7:7" x14ac:dyDescent="0.2">
      <c r="G281" s="1"/>
    </row>
    <row r="282" spans="7:7" x14ac:dyDescent="0.2">
      <c r="G282" s="1"/>
    </row>
    <row r="283" spans="7:7" x14ac:dyDescent="0.2">
      <c r="G283" s="1"/>
    </row>
    <row r="284" spans="7:7" x14ac:dyDescent="0.2">
      <c r="G284" s="1"/>
    </row>
    <row r="285" spans="7:7" x14ac:dyDescent="0.2">
      <c r="G285" s="1"/>
    </row>
    <row r="286" spans="7:7" x14ac:dyDescent="0.2">
      <c r="G286" s="1"/>
    </row>
    <row r="287" spans="7:7" x14ac:dyDescent="0.2">
      <c r="G287" s="1"/>
    </row>
    <row r="288" spans="7:7" x14ac:dyDescent="0.2">
      <c r="G288" s="1"/>
    </row>
    <row r="289" spans="7:7" x14ac:dyDescent="0.2">
      <c r="G289" s="1"/>
    </row>
    <row r="290" spans="7:7" x14ac:dyDescent="0.2">
      <c r="G290" s="1"/>
    </row>
    <row r="291" spans="7:7" x14ac:dyDescent="0.2">
      <c r="G291" s="1"/>
    </row>
    <row r="292" spans="7:7" x14ac:dyDescent="0.2">
      <c r="G292" s="1"/>
    </row>
    <row r="293" spans="7:7" x14ac:dyDescent="0.2">
      <c r="G293" s="1"/>
    </row>
    <row r="294" spans="7:7" x14ac:dyDescent="0.2">
      <c r="G294" s="1"/>
    </row>
    <row r="295" spans="7:7" x14ac:dyDescent="0.2">
      <c r="G295" s="1"/>
    </row>
    <row r="296" spans="7:7" x14ac:dyDescent="0.2">
      <c r="G296" s="1"/>
    </row>
    <row r="297" spans="7:7" x14ac:dyDescent="0.2">
      <c r="G297" s="1"/>
    </row>
    <row r="298" spans="7:7" x14ac:dyDescent="0.2">
      <c r="G298" s="1"/>
    </row>
    <row r="299" spans="7:7" x14ac:dyDescent="0.2">
      <c r="G299" s="1"/>
    </row>
    <row r="300" spans="7:7" x14ac:dyDescent="0.2">
      <c r="G300" s="1"/>
    </row>
    <row r="301" spans="7:7" x14ac:dyDescent="0.2">
      <c r="G301" s="1"/>
    </row>
    <row r="302" spans="7:7" x14ac:dyDescent="0.2">
      <c r="G302" s="1"/>
    </row>
    <row r="303" spans="7:7" x14ac:dyDescent="0.2">
      <c r="G303" s="1"/>
    </row>
    <row r="304" spans="7:7" x14ac:dyDescent="0.2">
      <c r="G304" s="1"/>
    </row>
    <row r="305" spans="7:7" x14ac:dyDescent="0.2">
      <c r="G305" s="1"/>
    </row>
    <row r="306" spans="7:7" x14ac:dyDescent="0.2">
      <c r="G306" s="1"/>
    </row>
    <row r="307" spans="7:7" x14ac:dyDescent="0.2">
      <c r="G307" s="1"/>
    </row>
    <row r="308" spans="7:7" x14ac:dyDescent="0.2">
      <c r="G308" s="1"/>
    </row>
    <row r="309" spans="7:7" x14ac:dyDescent="0.2">
      <c r="G309" s="1"/>
    </row>
    <row r="310" spans="7:7" x14ac:dyDescent="0.2">
      <c r="G310" s="1"/>
    </row>
    <row r="311" spans="7:7" x14ac:dyDescent="0.2">
      <c r="G311" s="1"/>
    </row>
    <row r="312" spans="7:7" x14ac:dyDescent="0.2">
      <c r="G312" s="1"/>
    </row>
    <row r="313" spans="7:7" x14ac:dyDescent="0.2">
      <c r="G313" s="1"/>
    </row>
    <row r="314" spans="7:7" x14ac:dyDescent="0.2">
      <c r="G314" s="1"/>
    </row>
    <row r="315" spans="7:7" x14ac:dyDescent="0.2">
      <c r="G315" s="1"/>
    </row>
    <row r="316" spans="7:7" x14ac:dyDescent="0.2">
      <c r="G316" s="1"/>
    </row>
    <row r="317" spans="7:7" x14ac:dyDescent="0.2">
      <c r="G317" s="1"/>
    </row>
    <row r="318" spans="7:7" x14ac:dyDescent="0.2">
      <c r="G318" s="1"/>
    </row>
    <row r="319" spans="7:7" x14ac:dyDescent="0.2">
      <c r="G319" s="1"/>
    </row>
    <row r="320" spans="7:7" x14ac:dyDescent="0.2">
      <c r="G320" s="1"/>
    </row>
    <row r="321" spans="7:7" x14ac:dyDescent="0.2">
      <c r="G321" s="1"/>
    </row>
    <row r="322" spans="7:7" x14ac:dyDescent="0.2">
      <c r="G322" s="1"/>
    </row>
    <row r="323" spans="7:7" x14ac:dyDescent="0.2">
      <c r="G323" s="1"/>
    </row>
    <row r="324" spans="7:7" x14ac:dyDescent="0.2">
      <c r="G324" s="1"/>
    </row>
    <row r="325" spans="7:7" x14ac:dyDescent="0.2">
      <c r="G325" s="1"/>
    </row>
    <row r="326" spans="7:7" x14ac:dyDescent="0.2">
      <c r="G326" s="1"/>
    </row>
    <row r="327" spans="7:7" x14ac:dyDescent="0.2">
      <c r="G327" s="1"/>
    </row>
    <row r="328" spans="7:7" x14ac:dyDescent="0.2">
      <c r="G328" s="1"/>
    </row>
    <row r="329" spans="7:7" x14ac:dyDescent="0.2">
      <c r="G329" s="1"/>
    </row>
    <row r="330" spans="7:7" x14ac:dyDescent="0.2">
      <c r="G330" s="1"/>
    </row>
    <row r="331" spans="7:7" x14ac:dyDescent="0.2">
      <c r="G331" s="1"/>
    </row>
    <row r="332" spans="7:7" x14ac:dyDescent="0.2">
      <c r="G332" s="1"/>
    </row>
    <row r="333" spans="7:7" x14ac:dyDescent="0.2">
      <c r="G333" s="1"/>
    </row>
    <row r="334" spans="7:7" x14ac:dyDescent="0.2">
      <c r="G334" s="1"/>
    </row>
    <row r="335" spans="7:7" x14ac:dyDescent="0.2">
      <c r="G335" s="1"/>
    </row>
    <row r="336" spans="7:7" x14ac:dyDescent="0.2">
      <c r="G336" s="1"/>
    </row>
    <row r="337" spans="7:7" x14ac:dyDescent="0.2">
      <c r="G337" s="1"/>
    </row>
    <row r="338" spans="7:7" x14ac:dyDescent="0.2">
      <c r="G338" s="1"/>
    </row>
    <row r="339" spans="7:7" x14ac:dyDescent="0.2">
      <c r="G339" s="1"/>
    </row>
    <row r="340" spans="7:7" x14ac:dyDescent="0.2">
      <c r="G340" s="1"/>
    </row>
    <row r="341" spans="7:7" x14ac:dyDescent="0.2">
      <c r="G341" s="1"/>
    </row>
    <row r="342" spans="7:7" x14ac:dyDescent="0.2">
      <c r="G342" s="1"/>
    </row>
    <row r="343" spans="7:7" x14ac:dyDescent="0.2">
      <c r="G343" s="1"/>
    </row>
    <row r="344" spans="7:7" x14ac:dyDescent="0.2">
      <c r="G344" s="1"/>
    </row>
    <row r="345" spans="7:7" x14ac:dyDescent="0.2">
      <c r="G345" s="1"/>
    </row>
    <row r="346" spans="7:7" x14ac:dyDescent="0.2">
      <c r="G346" s="1"/>
    </row>
    <row r="347" spans="7:7" x14ac:dyDescent="0.2">
      <c r="G347" s="1"/>
    </row>
    <row r="348" spans="7:7" x14ac:dyDescent="0.2">
      <c r="G348" s="1"/>
    </row>
    <row r="349" spans="7:7" x14ac:dyDescent="0.2">
      <c r="G349" s="1"/>
    </row>
    <row r="350" spans="7:7" x14ac:dyDescent="0.2">
      <c r="G350" s="1"/>
    </row>
    <row r="351" spans="7:7" x14ac:dyDescent="0.2">
      <c r="G351" s="1"/>
    </row>
    <row r="352" spans="7:7" x14ac:dyDescent="0.2">
      <c r="G352" s="1"/>
    </row>
    <row r="353" spans="7:7" x14ac:dyDescent="0.2">
      <c r="G353" s="1"/>
    </row>
    <row r="354" spans="7:7" x14ac:dyDescent="0.2">
      <c r="G354" s="1"/>
    </row>
    <row r="355" spans="7:7" x14ac:dyDescent="0.2">
      <c r="G355" s="1"/>
    </row>
    <row r="356" spans="7:7" x14ac:dyDescent="0.2">
      <c r="G356" s="1"/>
    </row>
    <row r="357" spans="7:7" x14ac:dyDescent="0.2">
      <c r="G357" s="1"/>
    </row>
    <row r="358" spans="7:7" x14ac:dyDescent="0.2">
      <c r="G358" s="1"/>
    </row>
    <row r="359" spans="7:7" x14ac:dyDescent="0.2">
      <c r="G359" s="1"/>
    </row>
    <row r="360" spans="7:7" x14ac:dyDescent="0.2">
      <c r="G360" s="1"/>
    </row>
    <row r="361" spans="7:7" x14ac:dyDescent="0.2">
      <c r="G361" s="1"/>
    </row>
    <row r="362" spans="7:7" x14ac:dyDescent="0.2">
      <c r="G362" s="1"/>
    </row>
    <row r="363" spans="7:7" x14ac:dyDescent="0.2">
      <c r="G363" s="1"/>
    </row>
    <row r="364" spans="7:7" x14ac:dyDescent="0.2">
      <c r="G364" s="1"/>
    </row>
    <row r="365" spans="7:7" x14ac:dyDescent="0.2">
      <c r="G365" s="1"/>
    </row>
    <row r="366" spans="7:7" x14ac:dyDescent="0.2">
      <c r="G366" s="1"/>
    </row>
    <row r="367" spans="7:7" x14ac:dyDescent="0.2">
      <c r="G367" s="1"/>
    </row>
    <row r="368" spans="7:7" x14ac:dyDescent="0.2">
      <c r="G368" s="1"/>
    </row>
    <row r="369" spans="7:7" x14ac:dyDescent="0.2">
      <c r="G369" s="1"/>
    </row>
    <row r="370" spans="7:7" x14ac:dyDescent="0.2">
      <c r="G370" s="1"/>
    </row>
    <row r="371" spans="7:7" x14ac:dyDescent="0.2">
      <c r="G371" s="1"/>
    </row>
    <row r="372" spans="7:7" x14ac:dyDescent="0.2">
      <c r="G372" s="1"/>
    </row>
    <row r="373" spans="7:7" x14ac:dyDescent="0.2">
      <c r="G373" s="1"/>
    </row>
    <row r="374" spans="7:7" x14ac:dyDescent="0.2">
      <c r="G374" s="1"/>
    </row>
    <row r="375" spans="7:7" x14ac:dyDescent="0.2">
      <c r="G375" s="1"/>
    </row>
    <row r="376" spans="7:7" x14ac:dyDescent="0.2">
      <c r="G376" s="1"/>
    </row>
    <row r="377" spans="7:7" x14ac:dyDescent="0.2">
      <c r="G377" s="1"/>
    </row>
    <row r="378" spans="7:7" x14ac:dyDescent="0.2">
      <c r="G378" s="1"/>
    </row>
    <row r="379" spans="7:7" x14ac:dyDescent="0.2">
      <c r="G379" s="1"/>
    </row>
    <row r="380" spans="7:7" x14ac:dyDescent="0.2">
      <c r="G380" s="1"/>
    </row>
    <row r="381" spans="7:7" x14ac:dyDescent="0.2">
      <c r="G381" s="1"/>
    </row>
    <row r="382" spans="7:7" x14ac:dyDescent="0.2">
      <c r="G382" s="1"/>
    </row>
    <row r="383" spans="7:7" x14ac:dyDescent="0.2">
      <c r="G383" s="1"/>
    </row>
    <row r="384" spans="7:7" x14ac:dyDescent="0.2">
      <c r="G384" s="1"/>
    </row>
    <row r="385" spans="7:7" x14ac:dyDescent="0.2">
      <c r="G385" s="1"/>
    </row>
    <row r="386" spans="7:7" x14ac:dyDescent="0.2">
      <c r="G386" s="1"/>
    </row>
    <row r="387" spans="7:7" x14ac:dyDescent="0.2">
      <c r="G387" s="1"/>
    </row>
    <row r="388" spans="7:7" x14ac:dyDescent="0.2">
      <c r="G388" s="1"/>
    </row>
    <row r="389" spans="7:7" x14ac:dyDescent="0.2">
      <c r="G389" s="1"/>
    </row>
    <row r="390" spans="7:7" x14ac:dyDescent="0.2">
      <c r="G390" s="1"/>
    </row>
    <row r="391" spans="7:7" x14ac:dyDescent="0.2">
      <c r="G391" s="1"/>
    </row>
    <row r="392" spans="7:7" x14ac:dyDescent="0.2">
      <c r="G392" s="1"/>
    </row>
    <row r="393" spans="7:7" x14ac:dyDescent="0.2">
      <c r="G393" s="1"/>
    </row>
    <row r="394" spans="7:7" x14ac:dyDescent="0.2">
      <c r="G394" s="1"/>
    </row>
    <row r="395" spans="7:7" x14ac:dyDescent="0.2">
      <c r="G395" s="1"/>
    </row>
    <row r="396" spans="7:7" x14ac:dyDescent="0.2">
      <c r="G396" s="1"/>
    </row>
    <row r="397" spans="7:7" x14ac:dyDescent="0.2">
      <c r="G397" s="1"/>
    </row>
    <row r="398" spans="7:7" x14ac:dyDescent="0.2">
      <c r="G398" s="1"/>
    </row>
    <row r="399" spans="7:7" x14ac:dyDescent="0.2">
      <c r="G399" s="1"/>
    </row>
    <row r="400" spans="7:7" x14ac:dyDescent="0.2">
      <c r="G400" s="1"/>
    </row>
    <row r="401" spans="7:7" x14ac:dyDescent="0.2">
      <c r="G401" s="1"/>
    </row>
    <row r="402" spans="7:7" x14ac:dyDescent="0.2">
      <c r="G402" s="1"/>
    </row>
    <row r="403" spans="7:7" x14ac:dyDescent="0.2">
      <c r="G403" s="1"/>
    </row>
    <row r="404" spans="7:7" x14ac:dyDescent="0.2">
      <c r="G404" s="1"/>
    </row>
  </sheetData>
  <sheetProtection algorithmName="SHA-512" hashValue="LAXhdhf3lvKRZYlKKfLqy9iVp0RNGzkj+K1HxCmWtlZzRqdOvBvSmg+uUr8z7c8seuf+bmZI0m6b6idZ0D2Frg==" saltValue="pKXhghap+EyRFhjgSzX4pQ==" spinCount="100000" sheet="1" objects="1" scenarios="1"/>
  <mergeCells count="145">
    <mergeCell ref="K54:Q54"/>
    <mergeCell ref="K53:Q53"/>
    <mergeCell ref="A28:Q28"/>
    <mergeCell ref="A29:Q29"/>
    <mergeCell ref="A37:C37"/>
    <mergeCell ref="D37:E37"/>
    <mergeCell ref="F37:I37"/>
    <mergeCell ref="J37:N37"/>
    <mergeCell ref="O37:Q37"/>
    <mergeCell ref="A46:C46"/>
    <mergeCell ref="D46:E46"/>
    <mergeCell ref="F46:I46"/>
    <mergeCell ref="J46:N46"/>
    <mergeCell ref="O46:Q46"/>
    <mergeCell ref="A47:C47"/>
    <mergeCell ref="D47:E47"/>
    <mergeCell ref="F47:I47"/>
    <mergeCell ref="J47:N47"/>
    <mergeCell ref="O47:Q47"/>
    <mergeCell ref="A45:C45"/>
    <mergeCell ref="D45:E45"/>
    <mergeCell ref="F45:I45"/>
    <mergeCell ref="J45:N45"/>
    <mergeCell ref="O45:Q45"/>
    <mergeCell ref="A48:C48"/>
    <mergeCell ref="D48:E48"/>
    <mergeCell ref="F48:I48"/>
    <mergeCell ref="J48:N48"/>
    <mergeCell ref="O48:Q48"/>
    <mergeCell ref="A43:C43"/>
    <mergeCell ref="D43:E43"/>
    <mergeCell ref="F43:I43"/>
    <mergeCell ref="J43:N43"/>
    <mergeCell ref="O43:Q43"/>
    <mergeCell ref="A44:C44"/>
    <mergeCell ref="D44:E44"/>
    <mergeCell ref="F44:I44"/>
    <mergeCell ref="J44:N44"/>
    <mergeCell ref="O44:Q44"/>
    <mergeCell ref="A41:C41"/>
    <mergeCell ref="D41:E41"/>
    <mergeCell ref="F41:I41"/>
    <mergeCell ref="J41:N41"/>
    <mergeCell ref="O41:Q41"/>
    <mergeCell ref="A42:C42"/>
    <mergeCell ref="D42:E42"/>
    <mergeCell ref="F42:I42"/>
    <mergeCell ref="J42:N42"/>
    <mergeCell ref="O42:Q42"/>
    <mergeCell ref="A39:C39"/>
    <mergeCell ref="D39:E39"/>
    <mergeCell ref="F39:I39"/>
    <mergeCell ref="J39:N39"/>
    <mergeCell ref="O39:Q39"/>
    <mergeCell ref="A40:C40"/>
    <mergeCell ref="D40:E40"/>
    <mergeCell ref="F40:I40"/>
    <mergeCell ref="J40:N40"/>
    <mergeCell ref="O40:Q40"/>
    <mergeCell ref="O34:Q34"/>
    <mergeCell ref="A35:C35"/>
    <mergeCell ref="F35:I35"/>
    <mergeCell ref="J35:N35"/>
    <mergeCell ref="O35:Q35"/>
    <mergeCell ref="O36:Q36"/>
    <mergeCell ref="A38:C38"/>
    <mergeCell ref="F38:I38"/>
    <mergeCell ref="J38:N38"/>
    <mergeCell ref="O38:Q38"/>
    <mergeCell ref="O30:Q31"/>
    <mergeCell ref="F30:I31"/>
    <mergeCell ref="J30:N31"/>
    <mergeCell ref="O32:Q32"/>
    <mergeCell ref="F32:I32"/>
    <mergeCell ref="A32:C32"/>
    <mergeCell ref="J32:N32"/>
    <mergeCell ref="D38:E38"/>
    <mergeCell ref="A30:C31"/>
    <mergeCell ref="D30:E31"/>
    <mergeCell ref="A33:C33"/>
    <mergeCell ref="F33:I33"/>
    <mergeCell ref="J33:N33"/>
    <mergeCell ref="A36:C36"/>
    <mergeCell ref="F36:I36"/>
    <mergeCell ref="J36:N36"/>
    <mergeCell ref="D35:E35"/>
    <mergeCell ref="D36:E36"/>
    <mergeCell ref="D33:E33"/>
    <mergeCell ref="D34:E34"/>
    <mergeCell ref="O33:Q33"/>
    <mergeCell ref="A34:C34"/>
    <mergeCell ref="F34:I34"/>
    <mergeCell ref="J34:N34"/>
    <mergeCell ref="N1:Q1"/>
    <mergeCell ref="A3:J3"/>
    <mergeCell ref="O3:Q3"/>
    <mergeCell ref="A4:N4"/>
    <mergeCell ref="A9:A10"/>
    <mergeCell ref="B9:D10"/>
    <mergeCell ref="G9:H10"/>
    <mergeCell ref="L9:N9"/>
    <mergeCell ref="O9:Q9"/>
    <mergeCell ref="A1:F1"/>
    <mergeCell ref="G1:K1"/>
    <mergeCell ref="J14:J15"/>
    <mergeCell ref="A11:A15"/>
    <mergeCell ref="K11:K12"/>
    <mergeCell ref="L11:N12"/>
    <mergeCell ref="O11:Q12"/>
    <mergeCell ref="B12:E13"/>
    <mergeCell ref="F12:F13"/>
    <mergeCell ref="G12:I13"/>
    <mergeCell ref="J12:J13"/>
    <mergeCell ref="K13:K14"/>
    <mergeCell ref="L13:N14"/>
    <mergeCell ref="O13:Q14"/>
    <mergeCell ref="B14:E15"/>
    <mergeCell ref="F14:F15"/>
    <mergeCell ref="K15:K16"/>
    <mergeCell ref="L15:N16"/>
    <mergeCell ref="O15:Q16"/>
    <mergeCell ref="R24:S26"/>
    <mergeCell ref="A51:D53"/>
    <mergeCell ref="A24:Q26"/>
    <mergeCell ref="T24:T26"/>
    <mergeCell ref="A6:F6"/>
    <mergeCell ref="A7:F7"/>
    <mergeCell ref="G6:Q6"/>
    <mergeCell ref="G7:Q7"/>
    <mergeCell ref="G17:H18"/>
    <mergeCell ref="I17:J18"/>
    <mergeCell ref="K17:K18"/>
    <mergeCell ref="L17:N18"/>
    <mergeCell ref="O17:Q18"/>
    <mergeCell ref="A19:Q19"/>
    <mergeCell ref="A20:Q20"/>
    <mergeCell ref="A21:Q21"/>
    <mergeCell ref="D32:E32"/>
    <mergeCell ref="T9:T18"/>
    <mergeCell ref="L10:N10"/>
    <mergeCell ref="O10:Q10"/>
    <mergeCell ref="A16:F18"/>
    <mergeCell ref="G16:H16"/>
    <mergeCell ref="I16:J16"/>
    <mergeCell ref="G14:I15"/>
  </mergeCells>
  <pageMargins left="0.82677165354330717" right="0.23622047244094491" top="0.35433070866141736" bottom="0.19685039370078741" header="0.23622047244094491" footer="0.19685039370078741"/>
  <pageSetup paperSize="9" scale="82"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N391"/>
  <sheetViews>
    <sheetView topLeftCell="A4" zoomScale="80" zoomScaleNormal="80" workbookViewId="0">
      <selection activeCell="M8" sqref="M8"/>
    </sheetView>
  </sheetViews>
  <sheetFormatPr baseColWidth="10" defaultRowHeight="12.75" x14ac:dyDescent="0.2"/>
  <cols>
    <col min="1" max="1" width="3.42578125" customWidth="1"/>
    <col min="2" max="2" width="3.28515625" customWidth="1"/>
    <col min="3" max="4" width="5.28515625" customWidth="1"/>
    <col min="5" max="5" width="7.7109375" customWidth="1"/>
    <col min="6" max="7" width="7.28515625" customWidth="1"/>
    <col min="8" max="8" width="6.140625" customWidth="1"/>
    <col min="9" max="9" width="4.7109375" customWidth="1"/>
    <col min="10" max="10" width="3.7109375" customWidth="1"/>
    <col min="11" max="11" width="3.140625" customWidth="1"/>
    <col min="12" max="13" width="5.7109375" customWidth="1"/>
    <col min="14" max="19" width="4.7109375" customWidth="1"/>
    <col min="20" max="20" width="1.5703125" customWidth="1"/>
    <col min="21" max="23" width="5.5703125" customWidth="1"/>
    <col min="24" max="29" width="4.7109375" customWidth="1"/>
  </cols>
  <sheetData>
    <row r="1" spans="1:66" s="4" customFormat="1" x14ac:dyDescent="0.2">
      <c r="A1" s="157" t="s">
        <v>6</v>
      </c>
      <c r="B1" s="157"/>
      <c r="C1" s="157"/>
      <c r="D1" s="157"/>
      <c r="E1" s="157"/>
      <c r="F1" s="157"/>
      <c r="G1" s="157"/>
      <c r="H1" s="156" t="str">
        <f>'Übersicht Finanzierung'!G1</f>
        <v>Verwendungsnachweis 2024</v>
      </c>
      <c r="I1" s="156"/>
      <c r="J1" s="156"/>
      <c r="K1" s="156"/>
      <c r="L1" s="156"/>
      <c r="M1" s="156"/>
      <c r="N1" s="3"/>
      <c r="O1" s="3"/>
      <c r="P1" s="5" t="s">
        <v>34</v>
      </c>
      <c r="Q1" s="499" t="str">
        <f>'Übersicht Finanzierung'!N1</f>
        <v>117.00.03.SP24</v>
      </c>
      <c r="R1" s="499"/>
      <c r="S1" s="499"/>
      <c r="V1"/>
      <c r="W1"/>
      <c r="X1"/>
      <c r="Y1"/>
      <c r="Z1"/>
      <c r="AA1"/>
      <c r="AB1"/>
      <c r="AC1"/>
      <c r="AD1"/>
      <c r="AE1"/>
    </row>
    <row r="2" spans="1:66" s="4" customFormat="1" ht="8.25" customHeight="1" thickBot="1" x14ac:dyDescent="0.25">
      <c r="A2" s="51"/>
      <c r="B2" s="52"/>
      <c r="C2" s="51"/>
      <c r="D2" s="52"/>
      <c r="E2" s="52"/>
      <c r="F2" s="52"/>
      <c r="G2" s="52"/>
      <c r="H2" s="52"/>
      <c r="I2" s="53"/>
      <c r="J2" s="52"/>
      <c r="K2" s="52"/>
      <c r="L2" s="52"/>
      <c r="M2" s="54"/>
      <c r="P2" s="55"/>
      <c r="R2"/>
      <c r="S2"/>
      <c r="T2"/>
      <c r="U2"/>
      <c r="V2"/>
      <c r="W2"/>
      <c r="X2"/>
      <c r="Y2"/>
      <c r="Z2"/>
      <c r="AA2"/>
      <c r="AB2"/>
    </row>
    <row r="3" spans="1:66" s="2" customFormat="1" ht="24.75" customHeight="1" thickBot="1" x14ac:dyDescent="0.4">
      <c r="A3" s="471" t="s">
        <v>97</v>
      </c>
      <c r="B3" s="472"/>
      <c r="C3" s="472"/>
      <c r="D3" s="472"/>
      <c r="E3" s="472"/>
      <c r="F3" s="472"/>
      <c r="G3" s="472"/>
      <c r="H3" s="472"/>
      <c r="I3" s="472"/>
      <c r="J3" s="472"/>
      <c r="K3" s="472"/>
      <c r="L3" s="472"/>
      <c r="M3" s="558">
        <f>'Übersicht Finanzierung'!L3</f>
        <v>2024</v>
      </c>
      <c r="N3" s="559"/>
      <c r="O3"/>
      <c r="P3" s="81"/>
      <c r="Q3" s="473" t="s">
        <v>182</v>
      </c>
      <c r="R3" s="474"/>
      <c r="S3" s="475"/>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row>
    <row r="4" spans="1:66" s="49" customFormat="1" ht="45" customHeight="1" x14ac:dyDescent="0.2">
      <c r="A4" s="476" t="s">
        <v>158</v>
      </c>
      <c r="B4" s="477"/>
      <c r="C4" s="477"/>
      <c r="D4" s="477"/>
      <c r="E4" s="477"/>
      <c r="F4" s="477"/>
      <c r="G4" s="477"/>
      <c r="H4" s="477"/>
      <c r="I4" s="477"/>
      <c r="J4" s="477"/>
      <c r="K4" s="477"/>
      <c r="L4" s="477"/>
      <c r="M4" s="477"/>
      <c r="N4" s="260"/>
      <c r="O4" s="260"/>
      <c r="P4" s="260"/>
      <c r="Q4" s="12"/>
      <c r="R4" s="12"/>
      <c r="S4"/>
      <c r="T4"/>
      <c r="U4"/>
      <c r="V4"/>
      <c r="W4"/>
      <c r="X4"/>
      <c r="Y4"/>
      <c r="Z4"/>
      <c r="AA4"/>
      <c r="AB4"/>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row>
    <row r="5" spans="1:66" ht="11.25" customHeight="1" x14ac:dyDescent="0.2"/>
    <row r="6" spans="1:66" s="28" customFormat="1" ht="15" customHeight="1" x14ac:dyDescent="0.2">
      <c r="A6" s="361" t="s">
        <v>150</v>
      </c>
      <c r="B6" s="362"/>
      <c r="C6" s="362"/>
      <c r="D6" s="362"/>
      <c r="E6" s="362"/>
      <c r="F6" s="362"/>
      <c r="G6" s="539"/>
      <c r="H6" s="539"/>
      <c r="I6" s="539"/>
      <c r="J6" s="539"/>
      <c r="K6" s="539"/>
      <c r="L6" s="539"/>
      <c r="M6" s="539"/>
      <c r="N6" s="539"/>
      <c r="O6" s="539"/>
      <c r="P6" s="539"/>
      <c r="Q6" s="539"/>
      <c r="R6" s="539"/>
      <c r="S6" s="540"/>
      <c r="T6"/>
      <c r="U6"/>
      <c r="V6"/>
      <c r="W6"/>
      <c r="X6"/>
      <c r="Y6"/>
    </row>
    <row r="7" spans="1:66" s="28" customFormat="1" ht="15" customHeight="1" x14ac:dyDescent="0.2">
      <c r="A7" s="365" t="s">
        <v>151</v>
      </c>
      <c r="B7" s="366"/>
      <c r="C7" s="366"/>
      <c r="D7" s="366"/>
      <c r="E7" s="366"/>
      <c r="F7" s="366"/>
      <c r="G7" s="541"/>
      <c r="H7" s="541"/>
      <c r="I7" s="541"/>
      <c r="J7" s="541"/>
      <c r="K7" s="541"/>
      <c r="L7" s="541"/>
      <c r="M7" s="541"/>
      <c r="N7" s="541"/>
      <c r="O7" s="541"/>
      <c r="P7" s="541"/>
      <c r="Q7" s="541"/>
      <c r="R7" s="541"/>
      <c r="S7" s="542"/>
      <c r="T7"/>
      <c r="U7"/>
      <c r="V7"/>
      <c r="W7"/>
      <c r="X7"/>
      <c r="Y7"/>
    </row>
    <row r="8" spans="1:66" s="49" customFormat="1" ht="11.25" customHeight="1" x14ac:dyDescent="0.2">
      <c r="A8" s="50"/>
      <c r="B8" s="56"/>
      <c r="C8" s="56"/>
      <c r="D8" s="56"/>
      <c r="E8" s="56"/>
      <c r="F8" s="56"/>
      <c r="G8" s="56"/>
      <c r="H8" s="56"/>
      <c r="I8" s="56"/>
      <c r="J8" s="56"/>
      <c r="K8" s="56"/>
      <c r="L8" s="56"/>
      <c r="M8" s="56"/>
      <c r="N8"/>
      <c r="O8"/>
      <c r="Q8" s="12"/>
      <c r="R8" s="12"/>
      <c r="S8"/>
      <c r="T8"/>
      <c r="U8"/>
      <c r="V8"/>
      <c r="W8"/>
      <c r="X8"/>
      <c r="Y8"/>
      <c r="Z8"/>
      <c r="AA8"/>
      <c r="AB8"/>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row>
    <row r="9" spans="1:66" ht="30" customHeight="1" x14ac:dyDescent="0.2">
      <c r="A9" s="546">
        <v>1</v>
      </c>
      <c r="B9" s="596"/>
      <c r="C9" s="597"/>
      <c r="D9" s="597"/>
      <c r="E9" s="597"/>
      <c r="F9" s="597"/>
      <c r="G9" s="597"/>
      <c r="H9" s="597"/>
      <c r="I9" s="597"/>
      <c r="J9" s="597"/>
      <c r="K9" s="597"/>
      <c r="L9" s="597"/>
      <c r="M9" s="597"/>
      <c r="N9" s="597"/>
      <c r="O9" s="597"/>
      <c r="P9" s="597"/>
      <c r="Q9" s="598"/>
      <c r="R9" s="556"/>
      <c r="S9" s="557"/>
      <c r="U9" s="555"/>
      <c r="V9" s="555"/>
      <c r="W9" s="555"/>
      <c r="X9" s="555"/>
      <c r="Y9" s="555"/>
      <c r="Z9" s="555"/>
      <c r="AA9" s="555"/>
      <c r="AB9" s="555"/>
      <c r="AC9" s="555"/>
    </row>
    <row r="10" spans="1:66" ht="11.1" customHeight="1" x14ac:dyDescent="0.2">
      <c r="A10" s="547"/>
      <c r="B10" s="549" t="s">
        <v>101</v>
      </c>
      <c r="C10" s="550"/>
      <c r="D10" s="550"/>
      <c r="E10" s="550"/>
      <c r="F10" s="550"/>
      <c r="G10" s="550"/>
      <c r="H10" s="550"/>
      <c r="I10" s="550"/>
      <c r="J10" s="550"/>
      <c r="K10" s="550"/>
      <c r="L10" s="550"/>
      <c r="M10" s="550"/>
      <c r="N10" s="550"/>
      <c r="O10" s="550"/>
      <c r="P10" s="550"/>
      <c r="Q10" s="551"/>
      <c r="R10" s="560" t="s">
        <v>22</v>
      </c>
      <c r="S10" s="561"/>
      <c r="U10" s="545"/>
      <c r="V10" s="260"/>
      <c r="W10" s="260"/>
    </row>
    <row r="11" spans="1:66" ht="15" customHeight="1" thickBot="1" x14ac:dyDescent="0.25">
      <c r="A11" s="548"/>
      <c r="B11" s="552" t="s">
        <v>149</v>
      </c>
      <c r="C11" s="553"/>
      <c r="D11" s="553"/>
      <c r="E11" s="553"/>
      <c r="F11" s="553"/>
      <c r="G11" s="553"/>
      <c r="H11" s="553"/>
      <c r="I11" s="553"/>
      <c r="J11" s="553"/>
      <c r="K11" s="553"/>
      <c r="L11" s="553"/>
      <c r="M11" s="553"/>
      <c r="N11" s="553"/>
      <c r="O11" s="553"/>
      <c r="P11" s="553"/>
      <c r="Q11" s="554"/>
      <c r="R11" s="562"/>
      <c r="S11" s="563"/>
      <c r="U11" s="260"/>
      <c r="V11" s="260"/>
      <c r="W11" s="260"/>
    </row>
    <row r="12" spans="1:66" ht="12" customHeight="1" thickBot="1" x14ac:dyDescent="0.25">
      <c r="A12" s="577" t="s">
        <v>21</v>
      </c>
      <c r="B12" s="579" t="s">
        <v>5</v>
      </c>
      <c r="C12" s="580"/>
      <c r="D12" s="580"/>
      <c r="E12" s="580"/>
      <c r="F12" s="580"/>
      <c r="G12" s="580"/>
      <c r="H12" s="580"/>
      <c r="I12" s="581" t="s">
        <v>20</v>
      </c>
      <c r="J12" s="580"/>
      <c r="K12" s="582" t="s">
        <v>18</v>
      </c>
      <c r="L12" s="260"/>
      <c r="M12" s="583"/>
      <c r="N12" s="564" t="s">
        <v>4</v>
      </c>
      <c r="O12" s="565"/>
      <c r="P12" s="565"/>
      <c r="Q12" s="567" t="s">
        <v>15</v>
      </c>
      <c r="R12" s="568"/>
      <c r="S12" s="569"/>
    </row>
    <row r="13" spans="1:66" ht="12" customHeight="1" x14ac:dyDescent="0.2">
      <c r="A13" s="578"/>
      <c r="B13" s="446"/>
      <c r="C13" s="528"/>
      <c r="D13" s="528"/>
      <c r="E13" s="528"/>
      <c r="F13" s="528"/>
      <c r="G13" s="528"/>
      <c r="H13" s="528"/>
      <c r="I13" s="576"/>
      <c r="J13" s="529"/>
      <c r="K13" s="260"/>
      <c r="L13" s="260"/>
      <c r="M13" s="583"/>
      <c r="N13" s="291"/>
      <c r="O13" s="291"/>
      <c r="P13" s="291"/>
      <c r="Q13" s="570"/>
      <c r="R13" s="571"/>
      <c r="S13" s="572"/>
    </row>
    <row r="14" spans="1:66" s="13" customFormat="1" ht="12" customHeight="1" thickBot="1" x14ac:dyDescent="0.25">
      <c r="A14" s="578"/>
      <c r="B14" s="530"/>
      <c r="C14" s="531"/>
      <c r="D14" s="531"/>
      <c r="E14" s="531"/>
      <c r="F14" s="531"/>
      <c r="G14" s="531"/>
      <c r="H14" s="531"/>
      <c r="I14" s="524"/>
      <c r="J14" s="525"/>
      <c r="K14" s="470"/>
      <c r="L14" s="470"/>
      <c r="M14" s="584"/>
      <c r="N14" s="566"/>
      <c r="O14" s="566"/>
      <c r="P14" s="566"/>
      <c r="Q14" s="573"/>
      <c r="R14" s="574"/>
      <c r="S14" s="575"/>
      <c r="T14"/>
      <c r="U14" s="16"/>
    </row>
    <row r="15" spans="1:66" s="13" customFormat="1" ht="15.75" customHeight="1" x14ac:dyDescent="0.2">
      <c r="A15" s="578"/>
      <c r="B15" s="462"/>
      <c r="C15" s="536"/>
      <c r="D15" s="536"/>
      <c r="E15" s="536"/>
      <c r="F15" s="536"/>
      <c r="G15" s="536"/>
      <c r="H15" s="536"/>
      <c r="I15" s="522"/>
      <c r="J15" s="523"/>
      <c r="K15" s="526" t="s">
        <v>17</v>
      </c>
      <c r="L15" s="322"/>
      <c r="M15" s="322"/>
      <c r="N15" s="527"/>
      <c r="O15" s="528"/>
      <c r="P15" s="529"/>
      <c r="Q15" s="442">
        <f>IF(((I13+I15+I17)*25)&gt;N15,N15,((I13+I15+I17)*25))</f>
        <v>0</v>
      </c>
      <c r="R15" s="532"/>
      <c r="S15" s="533"/>
      <c r="T15"/>
      <c r="U15" s="17"/>
    </row>
    <row r="16" spans="1:66" s="13" customFormat="1" ht="15.75" customHeight="1" x14ac:dyDescent="0.2">
      <c r="A16" s="578"/>
      <c r="B16" s="530"/>
      <c r="C16" s="531"/>
      <c r="D16" s="531"/>
      <c r="E16" s="531"/>
      <c r="F16" s="531"/>
      <c r="G16" s="531"/>
      <c r="H16" s="531"/>
      <c r="I16" s="524"/>
      <c r="J16" s="525"/>
      <c r="K16" s="470"/>
      <c r="L16" s="470"/>
      <c r="M16" s="470"/>
      <c r="N16" s="530"/>
      <c r="O16" s="531"/>
      <c r="P16" s="525"/>
      <c r="Q16" s="534"/>
      <c r="R16" s="534"/>
      <c r="S16" s="535"/>
      <c r="T16" s="48"/>
    </row>
    <row r="17" spans="1:29" s="13" customFormat="1" ht="12" customHeight="1" x14ac:dyDescent="0.2">
      <c r="A17" s="578"/>
      <c r="B17" s="462"/>
      <c r="C17" s="536"/>
      <c r="D17" s="536"/>
      <c r="E17" s="536"/>
      <c r="F17" s="536"/>
      <c r="G17" s="536"/>
      <c r="H17" s="536"/>
      <c r="I17" s="522"/>
      <c r="J17" s="523"/>
      <c r="K17" s="526" t="s">
        <v>19</v>
      </c>
      <c r="L17" s="322"/>
      <c r="M17" s="322"/>
      <c r="N17" s="436"/>
      <c r="O17" s="536"/>
      <c r="P17" s="523"/>
      <c r="Q17" s="442">
        <f>R9*50</f>
        <v>0</v>
      </c>
      <c r="R17" s="532"/>
      <c r="S17" s="533"/>
      <c r="T17" s="15"/>
    </row>
    <row r="18" spans="1:29" s="13" customFormat="1" ht="18" customHeight="1" thickBot="1" x14ac:dyDescent="0.25">
      <c r="A18" s="578"/>
      <c r="B18" s="537"/>
      <c r="C18" s="538"/>
      <c r="D18" s="538"/>
      <c r="E18" s="538"/>
      <c r="F18" s="538"/>
      <c r="G18" s="538"/>
      <c r="H18" s="538"/>
      <c r="I18" s="543"/>
      <c r="J18" s="544"/>
      <c r="K18" s="470"/>
      <c r="L18" s="470"/>
      <c r="M18" s="470"/>
      <c r="N18" s="537"/>
      <c r="O18" s="538"/>
      <c r="P18" s="544"/>
      <c r="Q18" s="534"/>
      <c r="R18" s="534"/>
      <c r="S18" s="535"/>
    </row>
    <row r="19" spans="1:29" s="13" customFormat="1" ht="13.5" customHeight="1" thickBot="1" x14ac:dyDescent="0.25">
      <c r="A19" s="500" t="s">
        <v>129</v>
      </c>
      <c r="B19" s="501"/>
      <c r="C19" s="501"/>
      <c r="D19" s="502"/>
      <c r="E19" s="503"/>
      <c r="F19" s="506" t="s">
        <v>24</v>
      </c>
      <c r="G19" s="507"/>
      <c r="H19" s="506" t="s">
        <v>25</v>
      </c>
      <c r="I19" s="507"/>
      <c r="J19" s="507"/>
      <c r="K19" s="508" t="s">
        <v>3</v>
      </c>
      <c r="L19" s="509"/>
      <c r="M19" s="509"/>
      <c r="N19" s="512">
        <f>SUM(N15:P18)</f>
        <v>0</v>
      </c>
      <c r="O19" s="513"/>
      <c r="P19" s="513"/>
      <c r="Q19" s="515">
        <f>IF(N19-H20&lt;(IF((SUM(Q15:S18))&gt;N19,N19,(SUM(Q15:S18)))),N19-H20,(IF((SUM(Q15:S18))&gt;N19,N19,(SUM(Q15:S18)))))</f>
        <v>0</v>
      </c>
      <c r="R19" s="516"/>
      <c r="S19" s="516"/>
    </row>
    <row r="20" spans="1:29" s="13" customFormat="1" ht="29.25" customHeight="1" thickBot="1" x14ac:dyDescent="0.25">
      <c r="A20" s="500"/>
      <c r="B20" s="500"/>
      <c r="C20" s="500"/>
      <c r="D20" s="504"/>
      <c r="E20" s="505"/>
      <c r="F20" s="517"/>
      <c r="G20" s="518"/>
      <c r="H20" s="519"/>
      <c r="I20" s="520"/>
      <c r="J20" s="521"/>
      <c r="K20" s="510"/>
      <c r="L20" s="511"/>
      <c r="M20" s="511"/>
      <c r="N20" s="514"/>
      <c r="O20" s="514"/>
      <c r="P20" s="514"/>
      <c r="Q20" s="516"/>
      <c r="R20" s="516"/>
      <c r="S20" s="516"/>
      <c r="T20"/>
    </row>
    <row r="21" spans="1:29" s="13" customFormat="1" ht="6.75" customHeight="1" x14ac:dyDescent="0.2">
      <c r="A21"/>
      <c r="T21"/>
    </row>
    <row r="22" spans="1:29" ht="11.25" customHeight="1" x14ac:dyDescent="0.2"/>
    <row r="23" spans="1:29" x14ac:dyDescent="0.2">
      <c r="A23" s="21" t="s">
        <v>157</v>
      </c>
    </row>
    <row r="24" spans="1:29" ht="18" customHeight="1" x14ac:dyDescent="0.2">
      <c r="A24" s="283"/>
      <c r="B24" s="284"/>
      <c r="C24" s="284"/>
      <c r="D24" s="284"/>
      <c r="E24" s="284"/>
      <c r="F24" s="284"/>
      <c r="G24" s="284"/>
      <c r="H24" s="284"/>
      <c r="I24" s="284"/>
      <c r="J24" s="284"/>
      <c r="K24" s="284"/>
      <c r="L24" s="284"/>
      <c r="M24" s="284"/>
      <c r="N24" s="284"/>
      <c r="O24" s="284"/>
      <c r="P24" s="284"/>
      <c r="Q24" s="284"/>
      <c r="R24" s="284"/>
      <c r="S24" s="284"/>
      <c r="U24" s="594" t="s">
        <v>98</v>
      </c>
      <c r="V24" s="594"/>
      <c r="W24" s="594"/>
      <c r="X24" s="594"/>
      <c r="Y24" s="594"/>
      <c r="Z24" s="594"/>
      <c r="AA24" s="594"/>
      <c r="AB24" s="594"/>
      <c r="AC24" s="594"/>
    </row>
    <row r="25" spans="1:29" ht="18" customHeight="1" x14ac:dyDescent="0.2">
      <c r="A25" s="283"/>
      <c r="B25" s="284"/>
      <c r="C25" s="284"/>
      <c r="D25" s="284"/>
      <c r="E25" s="284"/>
      <c r="F25" s="284"/>
      <c r="G25" s="284"/>
      <c r="H25" s="284"/>
      <c r="I25" s="284"/>
      <c r="J25" s="284"/>
      <c r="K25" s="284"/>
      <c r="L25" s="284"/>
      <c r="M25" s="284"/>
      <c r="N25" s="284"/>
      <c r="O25" s="284"/>
      <c r="P25" s="284"/>
      <c r="Q25" s="284"/>
      <c r="R25" s="284"/>
      <c r="S25" s="284"/>
      <c r="U25" s="594"/>
      <c r="V25" s="594"/>
      <c r="W25" s="594"/>
      <c r="X25" s="594"/>
      <c r="Y25" s="594"/>
      <c r="Z25" s="594"/>
      <c r="AA25" s="594"/>
      <c r="AB25" s="594"/>
      <c r="AC25" s="594"/>
    </row>
    <row r="26" spans="1:29" ht="18" customHeight="1" x14ac:dyDescent="0.2">
      <c r="A26" s="283"/>
      <c r="B26" s="284"/>
      <c r="C26" s="284"/>
      <c r="D26" s="284"/>
      <c r="E26" s="284"/>
      <c r="F26" s="284"/>
      <c r="G26" s="284"/>
      <c r="H26" s="284"/>
      <c r="I26" s="284"/>
      <c r="J26" s="284"/>
      <c r="K26" s="284"/>
      <c r="L26" s="284"/>
      <c r="M26" s="284"/>
      <c r="N26" s="284"/>
      <c r="O26" s="284"/>
      <c r="P26" s="284"/>
      <c r="Q26" s="284"/>
      <c r="R26" s="284"/>
      <c r="S26" s="284"/>
      <c r="U26" s="594"/>
      <c r="V26" s="594"/>
      <c r="W26" s="594"/>
      <c r="X26" s="594"/>
      <c r="Y26" s="594"/>
      <c r="Z26" s="594"/>
      <c r="AA26" s="594"/>
      <c r="AB26" s="594"/>
      <c r="AC26" s="594"/>
    </row>
    <row r="28" spans="1:29" x14ac:dyDescent="0.2">
      <c r="A28" s="497" t="s">
        <v>174</v>
      </c>
      <c r="B28" s="497"/>
      <c r="C28" s="497"/>
      <c r="D28" s="497"/>
      <c r="E28" s="497"/>
      <c r="F28" s="497"/>
      <c r="G28" s="497"/>
      <c r="H28" s="497"/>
      <c r="I28" s="497"/>
      <c r="J28" s="497"/>
      <c r="K28" s="497"/>
      <c r="L28" s="497"/>
      <c r="M28" s="497"/>
      <c r="N28" s="497"/>
      <c r="O28" s="497"/>
      <c r="P28" s="497"/>
      <c r="Q28" s="497"/>
    </row>
    <row r="29" spans="1:29" ht="12.75" customHeight="1" x14ac:dyDescent="0.2">
      <c r="A29" s="498" t="s">
        <v>175</v>
      </c>
      <c r="B29" s="498"/>
      <c r="C29" s="498"/>
      <c r="D29" s="498"/>
      <c r="E29" s="498"/>
      <c r="F29" s="497"/>
      <c r="G29" s="497"/>
      <c r="H29" s="497"/>
      <c r="I29" s="497"/>
      <c r="J29" s="497"/>
      <c r="K29" s="497"/>
      <c r="L29" s="497"/>
      <c r="M29" s="497"/>
      <c r="N29" s="497"/>
      <c r="O29" s="497"/>
      <c r="P29" s="497"/>
      <c r="Q29" s="497"/>
      <c r="R29" s="124"/>
      <c r="S29" s="124"/>
      <c r="T29" s="125"/>
    </row>
    <row r="30" spans="1:29" ht="12.75" customHeight="1" x14ac:dyDescent="0.2">
      <c r="A30" s="587" t="s">
        <v>169</v>
      </c>
      <c r="B30" s="588"/>
      <c r="C30" s="589"/>
      <c r="D30" s="587" t="s">
        <v>173</v>
      </c>
      <c r="E30" s="589"/>
      <c r="F30" s="491" t="s">
        <v>170</v>
      </c>
      <c r="G30" s="491"/>
      <c r="H30" s="491"/>
      <c r="I30" s="491"/>
      <c r="J30" s="491"/>
      <c r="K30" s="491"/>
      <c r="L30" s="491" t="s">
        <v>171</v>
      </c>
      <c r="M30" s="491"/>
      <c r="N30" s="491"/>
      <c r="O30" s="491"/>
      <c r="P30" s="491"/>
      <c r="Q30" s="491" t="s">
        <v>172</v>
      </c>
      <c r="R30" s="491"/>
      <c r="S30" s="491"/>
      <c r="T30" s="125"/>
    </row>
    <row r="31" spans="1:29" x14ac:dyDescent="0.2">
      <c r="A31" s="590"/>
      <c r="B31" s="591"/>
      <c r="C31" s="592"/>
      <c r="D31" s="590"/>
      <c r="E31" s="592"/>
      <c r="F31" s="491"/>
      <c r="G31" s="491"/>
      <c r="H31" s="491"/>
      <c r="I31" s="491"/>
      <c r="J31" s="491"/>
      <c r="K31" s="491"/>
      <c r="L31" s="491"/>
      <c r="M31" s="491"/>
      <c r="N31" s="491"/>
      <c r="O31" s="491"/>
      <c r="P31" s="491"/>
      <c r="Q31" s="491"/>
      <c r="R31" s="491"/>
      <c r="S31" s="491"/>
    </row>
    <row r="32" spans="1:29" ht="20.100000000000001" customHeight="1" x14ac:dyDescent="0.2">
      <c r="A32" s="585"/>
      <c r="B32" s="585"/>
      <c r="C32" s="585"/>
      <c r="D32" s="586"/>
      <c r="E32" s="586"/>
      <c r="F32" s="593"/>
      <c r="G32" s="593"/>
      <c r="H32" s="593"/>
      <c r="I32" s="593"/>
      <c r="J32" s="593"/>
      <c r="K32" s="593"/>
      <c r="L32" s="593"/>
      <c r="M32" s="593"/>
      <c r="N32" s="593"/>
      <c r="O32" s="593"/>
      <c r="P32" s="593"/>
      <c r="Q32" s="595"/>
      <c r="R32" s="595"/>
      <c r="S32" s="595"/>
      <c r="T32" s="125"/>
    </row>
    <row r="33" spans="1:20" ht="20.100000000000001" customHeight="1" x14ac:dyDescent="0.2">
      <c r="A33" s="585"/>
      <c r="B33" s="585"/>
      <c r="C33" s="585"/>
      <c r="D33" s="586"/>
      <c r="E33" s="586"/>
      <c r="F33" s="593"/>
      <c r="G33" s="593"/>
      <c r="H33" s="593"/>
      <c r="I33" s="593"/>
      <c r="J33" s="593"/>
      <c r="K33" s="593"/>
      <c r="L33" s="593"/>
      <c r="M33" s="593"/>
      <c r="N33" s="593"/>
      <c r="O33" s="593"/>
      <c r="P33" s="593"/>
      <c r="Q33" s="595"/>
      <c r="R33" s="595"/>
      <c r="S33" s="595"/>
      <c r="T33" s="125"/>
    </row>
    <row r="34" spans="1:20" ht="20.100000000000001" customHeight="1" x14ac:dyDescent="0.2">
      <c r="A34" s="585"/>
      <c r="B34" s="585"/>
      <c r="C34" s="585"/>
      <c r="D34" s="586"/>
      <c r="E34" s="586"/>
      <c r="F34" s="593"/>
      <c r="G34" s="593"/>
      <c r="H34" s="593"/>
      <c r="I34" s="593"/>
      <c r="J34" s="593"/>
      <c r="K34" s="593"/>
      <c r="L34" s="593"/>
      <c r="M34" s="593"/>
      <c r="N34" s="593"/>
      <c r="O34" s="593"/>
      <c r="P34" s="593"/>
      <c r="Q34" s="595"/>
      <c r="R34" s="595"/>
      <c r="S34" s="595"/>
      <c r="T34" s="125"/>
    </row>
    <row r="35" spans="1:20" ht="20.100000000000001" customHeight="1" x14ac:dyDescent="0.2">
      <c r="A35" s="585"/>
      <c r="B35" s="585"/>
      <c r="C35" s="585"/>
      <c r="D35" s="586"/>
      <c r="E35" s="586"/>
      <c r="F35" s="593"/>
      <c r="G35" s="593"/>
      <c r="H35" s="593"/>
      <c r="I35" s="593"/>
      <c r="J35" s="593"/>
      <c r="K35" s="593"/>
      <c r="L35" s="593"/>
      <c r="M35" s="593"/>
      <c r="N35" s="593"/>
      <c r="O35" s="593"/>
      <c r="P35" s="593"/>
      <c r="Q35" s="595"/>
      <c r="R35" s="595"/>
      <c r="S35" s="595"/>
      <c r="T35" s="125"/>
    </row>
    <row r="36" spans="1:20" ht="20.100000000000001" customHeight="1" x14ac:dyDescent="0.2">
      <c r="A36" s="585"/>
      <c r="B36" s="585"/>
      <c r="C36" s="585"/>
      <c r="D36" s="586"/>
      <c r="E36" s="586"/>
      <c r="F36" s="593"/>
      <c r="G36" s="593"/>
      <c r="H36" s="593"/>
      <c r="I36" s="593"/>
      <c r="J36" s="593"/>
      <c r="K36" s="593"/>
      <c r="L36" s="593"/>
      <c r="M36" s="593"/>
      <c r="N36" s="593"/>
      <c r="O36" s="593"/>
      <c r="P36" s="593"/>
      <c r="Q36" s="595"/>
      <c r="R36" s="595"/>
      <c r="S36" s="595"/>
      <c r="T36" s="125"/>
    </row>
    <row r="37" spans="1:20" ht="20.100000000000001" customHeight="1" x14ac:dyDescent="0.2">
      <c r="A37" s="585"/>
      <c r="B37" s="585"/>
      <c r="C37" s="585"/>
      <c r="D37" s="586"/>
      <c r="E37" s="586"/>
      <c r="F37" s="593"/>
      <c r="G37" s="593"/>
      <c r="H37" s="593"/>
      <c r="I37" s="593"/>
      <c r="J37" s="593"/>
      <c r="K37" s="593"/>
      <c r="L37" s="593"/>
      <c r="M37" s="593"/>
      <c r="N37" s="593"/>
      <c r="O37" s="593"/>
      <c r="P37" s="593"/>
      <c r="Q37" s="595"/>
      <c r="R37" s="595"/>
      <c r="S37" s="595"/>
      <c r="T37" s="125"/>
    </row>
    <row r="38" spans="1:20" ht="20.100000000000001" customHeight="1" x14ac:dyDescent="0.2">
      <c r="A38" s="585"/>
      <c r="B38" s="585"/>
      <c r="C38" s="585"/>
      <c r="D38" s="586"/>
      <c r="E38" s="586"/>
      <c r="F38" s="593"/>
      <c r="G38" s="593"/>
      <c r="H38" s="593"/>
      <c r="I38" s="593"/>
      <c r="J38" s="593"/>
      <c r="K38" s="593"/>
      <c r="L38" s="593"/>
      <c r="M38" s="593"/>
      <c r="N38" s="593"/>
      <c r="O38" s="593"/>
      <c r="P38" s="593"/>
      <c r="Q38" s="595"/>
      <c r="R38" s="595"/>
      <c r="S38" s="595"/>
      <c r="T38" s="125"/>
    </row>
    <row r="39" spans="1:20" ht="20.100000000000001" customHeight="1" x14ac:dyDescent="0.2">
      <c r="A39" s="585"/>
      <c r="B39" s="585"/>
      <c r="C39" s="585"/>
      <c r="D39" s="586"/>
      <c r="E39" s="586"/>
      <c r="F39" s="593"/>
      <c r="G39" s="593"/>
      <c r="H39" s="593"/>
      <c r="I39" s="593"/>
      <c r="J39" s="593"/>
      <c r="K39" s="593"/>
      <c r="L39" s="593"/>
      <c r="M39" s="593"/>
      <c r="N39" s="593"/>
      <c r="O39" s="593"/>
      <c r="P39" s="593"/>
      <c r="Q39" s="595"/>
      <c r="R39" s="595"/>
      <c r="S39" s="595"/>
      <c r="T39" s="125"/>
    </row>
    <row r="40" spans="1:20" ht="20.100000000000001" customHeight="1" x14ac:dyDescent="0.2">
      <c r="A40" s="585"/>
      <c r="B40" s="585"/>
      <c r="C40" s="585"/>
      <c r="D40" s="586"/>
      <c r="E40" s="586"/>
      <c r="F40" s="593"/>
      <c r="G40" s="593"/>
      <c r="H40" s="593"/>
      <c r="I40" s="593"/>
      <c r="J40" s="593"/>
      <c r="K40" s="593"/>
      <c r="L40" s="593"/>
      <c r="M40" s="593"/>
      <c r="N40" s="593"/>
      <c r="O40" s="593"/>
      <c r="P40" s="593"/>
      <c r="Q40" s="595"/>
      <c r="R40" s="595"/>
      <c r="S40" s="595"/>
      <c r="T40" s="125"/>
    </row>
    <row r="41" spans="1:20" ht="20.100000000000001" customHeight="1" x14ac:dyDescent="0.2">
      <c r="A41" s="585"/>
      <c r="B41" s="585"/>
      <c r="C41" s="585"/>
      <c r="D41" s="586"/>
      <c r="E41" s="586"/>
      <c r="F41" s="593"/>
      <c r="G41" s="593"/>
      <c r="H41" s="593"/>
      <c r="I41" s="593"/>
      <c r="J41" s="593"/>
      <c r="K41" s="593"/>
      <c r="L41" s="593"/>
      <c r="M41" s="593"/>
      <c r="N41" s="593"/>
      <c r="O41" s="593"/>
      <c r="P41" s="593"/>
      <c r="Q41" s="595"/>
      <c r="R41" s="595"/>
      <c r="S41" s="595"/>
      <c r="T41" s="125"/>
    </row>
    <row r="42" spans="1:20" ht="20.100000000000001" customHeight="1" x14ac:dyDescent="0.2">
      <c r="A42" s="585"/>
      <c r="B42" s="585"/>
      <c r="C42" s="585"/>
      <c r="D42" s="586"/>
      <c r="E42" s="586"/>
      <c r="F42" s="593"/>
      <c r="G42" s="593"/>
      <c r="H42" s="593"/>
      <c r="I42" s="593"/>
      <c r="J42" s="593"/>
      <c r="K42" s="593"/>
      <c r="L42" s="593"/>
      <c r="M42" s="593"/>
      <c r="N42" s="593"/>
      <c r="O42" s="593"/>
      <c r="P42" s="593"/>
      <c r="Q42" s="595"/>
      <c r="R42" s="595"/>
      <c r="S42" s="595"/>
      <c r="T42" s="125"/>
    </row>
    <row r="43" spans="1:20" ht="20.100000000000001" customHeight="1" x14ac:dyDescent="0.2">
      <c r="A43" s="585"/>
      <c r="B43" s="585"/>
      <c r="C43" s="585"/>
      <c r="D43" s="586"/>
      <c r="E43" s="586"/>
      <c r="F43" s="593"/>
      <c r="G43" s="593"/>
      <c r="H43" s="593"/>
      <c r="I43" s="593"/>
      <c r="J43" s="593"/>
      <c r="K43" s="593"/>
      <c r="L43" s="593"/>
      <c r="M43" s="593"/>
      <c r="N43" s="593"/>
      <c r="O43" s="593"/>
      <c r="P43" s="593"/>
      <c r="Q43" s="595"/>
      <c r="R43" s="595"/>
      <c r="S43" s="595"/>
      <c r="T43" s="125"/>
    </row>
    <row r="44" spans="1:20" ht="20.100000000000001" customHeight="1" x14ac:dyDescent="0.2">
      <c r="A44" s="585"/>
      <c r="B44" s="585"/>
      <c r="C44" s="585"/>
      <c r="D44" s="586"/>
      <c r="E44" s="586"/>
      <c r="F44" s="593"/>
      <c r="G44" s="593"/>
      <c r="H44" s="593"/>
      <c r="I44" s="593"/>
      <c r="J44" s="593"/>
      <c r="K44" s="593"/>
      <c r="L44" s="593"/>
      <c r="M44" s="593"/>
      <c r="N44" s="593"/>
      <c r="O44" s="593"/>
      <c r="P44" s="593"/>
      <c r="Q44" s="595"/>
      <c r="R44" s="595"/>
      <c r="S44" s="595"/>
      <c r="T44" s="125"/>
    </row>
    <row r="45" spans="1:20" ht="20.100000000000001" customHeight="1" x14ac:dyDescent="0.2">
      <c r="A45" s="585"/>
      <c r="B45" s="585"/>
      <c r="C45" s="585"/>
      <c r="D45" s="586"/>
      <c r="E45" s="586"/>
      <c r="F45" s="593"/>
      <c r="G45" s="593"/>
      <c r="H45" s="593"/>
      <c r="I45" s="593"/>
      <c r="J45" s="593"/>
      <c r="K45" s="593"/>
      <c r="L45" s="593"/>
      <c r="M45" s="593"/>
      <c r="N45" s="593"/>
      <c r="O45" s="593"/>
      <c r="P45" s="593"/>
      <c r="Q45" s="595"/>
      <c r="R45" s="595"/>
      <c r="S45" s="595"/>
      <c r="T45" s="125"/>
    </row>
    <row r="46" spans="1:20" ht="20.100000000000001" customHeight="1" x14ac:dyDescent="0.2">
      <c r="A46" s="585"/>
      <c r="B46" s="585"/>
      <c r="C46" s="585"/>
      <c r="D46" s="586"/>
      <c r="E46" s="586"/>
      <c r="F46" s="593"/>
      <c r="G46" s="593"/>
      <c r="H46" s="593"/>
      <c r="I46" s="593"/>
      <c r="J46" s="593"/>
      <c r="K46" s="593"/>
      <c r="L46" s="593"/>
      <c r="M46" s="593"/>
      <c r="N46" s="593"/>
      <c r="O46" s="593"/>
      <c r="P46" s="593"/>
      <c r="Q46" s="595"/>
      <c r="R46" s="595"/>
      <c r="S46" s="595"/>
      <c r="T46" s="125"/>
    </row>
    <row r="47" spans="1:20" ht="20.100000000000001" customHeight="1" x14ac:dyDescent="0.2">
      <c r="A47" s="585"/>
      <c r="B47" s="585"/>
      <c r="C47" s="585"/>
      <c r="D47" s="586"/>
      <c r="E47" s="586"/>
      <c r="F47" s="593"/>
      <c r="G47" s="593"/>
      <c r="H47" s="593"/>
      <c r="I47" s="593"/>
      <c r="J47" s="593"/>
      <c r="K47" s="593"/>
      <c r="L47" s="593"/>
      <c r="M47" s="593"/>
      <c r="N47" s="593"/>
      <c r="O47" s="593"/>
      <c r="P47" s="593"/>
      <c r="Q47" s="595"/>
      <c r="R47" s="595"/>
      <c r="S47" s="595"/>
      <c r="T47" s="125"/>
    </row>
    <row r="48" spans="1:20" x14ac:dyDescent="0.2">
      <c r="O48" s="124"/>
      <c r="P48" s="124"/>
      <c r="Q48" s="124"/>
    </row>
    <row r="50" spans="1:19" x14ac:dyDescent="0.2">
      <c r="A50" s="375"/>
      <c r="B50" s="375"/>
      <c r="C50" s="375"/>
      <c r="D50" s="375"/>
    </row>
    <row r="51" spans="1:19" x14ac:dyDescent="0.2">
      <c r="A51" s="375"/>
      <c r="B51" s="375"/>
      <c r="C51" s="375"/>
      <c r="D51" s="375"/>
    </row>
    <row r="52" spans="1:19" x14ac:dyDescent="0.2">
      <c r="A52" s="376"/>
      <c r="B52" s="376"/>
      <c r="C52" s="376"/>
      <c r="D52" s="376"/>
      <c r="E52" s="64"/>
      <c r="F52" s="64"/>
      <c r="G52" s="64"/>
      <c r="H52" s="64"/>
      <c r="I52" s="64"/>
      <c r="J52" s="64"/>
      <c r="K52" s="496"/>
      <c r="L52" s="496"/>
      <c r="M52" s="496"/>
      <c r="N52" s="496"/>
      <c r="O52" s="496"/>
      <c r="P52" s="496"/>
      <c r="Q52" s="496"/>
      <c r="R52" s="496"/>
      <c r="S52" s="496"/>
    </row>
    <row r="53" spans="1:19" x14ac:dyDescent="0.2">
      <c r="A53" s="64" t="s">
        <v>147</v>
      </c>
      <c r="B53" s="64"/>
      <c r="C53" s="64"/>
      <c r="D53" s="64"/>
      <c r="E53" s="64"/>
      <c r="F53" s="64"/>
      <c r="G53" s="64" t="s">
        <v>148</v>
      </c>
      <c r="H53" s="64"/>
      <c r="I53" s="64"/>
      <c r="J53" s="64"/>
      <c r="K53" s="276" t="s">
        <v>176</v>
      </c>
      <c r="L53" s="276"/>
      <c r="M53" s="276"/>
      <c r="N53" s="276"/>
      <c r="O53" s="276"/>
      <c r="P53" s="276"/>
      <c r="Q53" s="276"/>
      <c r="R53" s="276"/>
      <c r="S53" s="276"/>
    </row>
    <row r="54" spans="1:19" s="1" customFormat="1" x14ac:dyDescent="0.2">
      <c r="A54" s="9"/>
      <c r="B54" s="9"/>
      <c r="C54" s="9"/>
      <c r="D54" s="9"/>
      <c r="E54" s="9"/>
      <c r="F54" s="9"/>
      <c r="G54" s="9"/>
      <c r="H54" s="9"/>
      <c r="I54" s="9"/>
      <c r="J54" s="9"/>
      <c r="K54" s="9"/>
      <c r="L54" s="9"/>
      <c r="M54" s="9"/>
      <c r="N54" s="9"/>
      <c r="O54" s="9"/>
      <c r="P54" s="9"/>
    </row>
    <row r="55" spans="1:19" ht="12" customHeight="1" x14ac:dyDescent="0.2"/>
    <row r="56" spans="1:19" ht="15.75" customHeight="1" x14ac:dyDescent="0.2"/>
    <row r="57" spans="1:19" ht="18" customHeight="1" x14ac:dyDescent="0.2"/>
    <row r="58" spans="1:19" ht="12" customHeight="1" x14ac:dyDescent="0.2"/>
    <row r="59" spans="1:19" ht="18" customHeight="1" x14ac:dyDescent="0.2"/>
    <row r="60" spans="1:19" ht="6.75" customHeight="1" x14ac:dyDescent="0.2"/>
    <row r="61" spans="1:19" ht="12" customHeight="1" x14ac:dyDescent="0.2"/>
    <row r="62" spans="1:19" ht="12" customHeight="1" x14ac:dyDescent="0.2"/>
    <row r="63" spans="1:19" ht="10.5" customHeight="1" x14ac:dyDescent="0.2"/>
    <row r="64" spans="1:19" ht="12" customHeight="1" x14ac:dyDescent="0.2"/>
    <row r="65" ht="12" customHeight="1" x14ac:dyDescent="0.2"/>
    <row r="66" ht="12" customHeight="1" x14ac:dyDescent="0.2"/>
    <row r="67" ht="15.75" customHeight="1" x14ac:dyDescent="0.2"/>
    <row r="68" ht="18" customHeight="1" x14ac:dyDescent="0.2"/>
    <row r="69" ht="12" customHeight="1" x14ac:dyDescent="0.2"/>
    <row r="70" ht="18" customHeight="1" x14ac:dyDescent="0.2"/>
    <row r="71" ht="6.75" customHeight="1" x14ac:dyDescent="0.2"/>
    <row r="72" ht="12" customHeight="1" x14ac:dyDescent="0.2"/>
    <row r="73" ht="12" customHeight="1" x14ac:dyDescent="0.2"/>
    <row r="74" ht="10.5" customHeight="1" x14ac:dyDescent="0.2"/>
    <row r="75" ht="12" customHeight="1" x14ac:dyDescent="0.2"/>
    <row r="76" ht="12" customHeight="1" x14ac:dyDescent="0.2"/>
    <row r="77" ht="12" customHeight="1" x14ac:dyDescent="0.2"/>
    <row r="78" ht="15.75" customHeight="1" x14ac:dyDescent="0.2"/>
    <row r="79" ht="18" customHeight="1" x14ac:dyDescent="0.2"/>
    <row r="80" ht="12" customHeight="1" x14ac:dyDescent="0.2"/>
    <row r="81" ht="18" customHeight="1" x14ac:dyDescent="0.2"/>
    <row r="82" ht="6.75" customHeight="1" x14ac:dyDescent="0.2"/>
    <row r="83" ht="12" customHeight="1" x14ac:dyDescent="0.2"/>
    <row r="84" ht="12" customHeight="1" x14ac:dyDescent="0.2"/>
    <row r="85" ht="10.5" customHeight="1" x14ac:dyDescent="0.2"/>
    <row r="86" ht="12" customHeight="1" x14ac:dyDescent="0.2"/>
    <row r="87" ht="12" customHeight="1" x14ac:dyDescent="0.2"/>
    <row r="88" ht="12" customHeight="1" x14ac:dyDescent="0.2"/>
    <row r="89" ht="15.75" customHeight="1" x14ac:dyDescent="0.2"/>
    <row r="90" ht="18" customHeight="1" x14ac:dyDescent="0.2"/>
    <row r="91" ht="12" customHeight="1" x14ac:dyDescent="0.2"/>
    <row r="92" ht="18" customHeight="1" x14ac:dyDescent="0.2"/>
    <row r="93" ht="5.25" customHeight="1" x14ac:dyDescent="0.2"/>
    <row r="94" ht="23.25" customHeight="1" x14ac:dyDescent="0.2"/>
    <row r="95" ht="26.25" customHeight="1" x14ac:dyDescent="0.2"/>
    <row r="96" ht="23.25" customHeight="1" x14ac:dyDescent="0.2"/>
    <row r="97" ht="23.25" customHeight="1" x14ac:dyDescent="0.2"/>
    <row r="98" ht="23.25" customHeight="1" x14ac:dyDescent="0.2"/>
    <row r="99" ht="23.25" customHeight="1" x14ac:dyDescent="0.2"/>
    <row r="100" ht="23.25" customHeight="1" x14ac:dyDescent="0.2"/>
    <row r="101" ht="23.25" customHeight="1" x14ac:dyDescent="0.2"/>
    <row r="102" ht="23.25" customHeight="1" x14ac:dyDescent="0.2"/>
    <row r="103" ht="23.25" customHeight="1" x14ac:dyDescent="0.2"/>
    <row r="104" ht="23.25" customHeight="1" x14ac:dyDescent="0.2"/>
    <row r="105" ht="23.25" customHeight="1" x14ac:dyDescent="0.2"/>
    <row r="106" ht="23.25" customHeight="1" x14ac:dyDescent="0.2"/>
    <row r="107" ht="23.25" customHeight="1" x14ac:dyDescent="0.2"/>
    <row r="108" ht="23.25" customHeight="1" x14ac:dyDescent="0.2"/>
    <row r="109" ht="23.25" customHeight="1" x14ac:dyDescent="0.2"/>
    <row r="110" ht="23.25" customHeight="1" x14ac:dyDescent="0.2"/>
    <row r="111" ht="23.25" customHeight="1" x14ac:dyDescent="0.2"/>
    <row r="112" ht="23.25" customHeight="1" x14ac:dyDescent="0.2"/>
    <row r="113" ht="23.25" customHeight="1" x14ac:dyDescent="0.2"/>
    <row r="114" ht="23.25" customHeight="1" x14ac:dyDescent="0.2"/>
    <row r="115" ht="23.25" customHeight="1" x14ac:dyDescent="0.2"/>
    <row r="116" ht="23.25" customHeight="1" x14ac:dyDescent="0.2"/>
    <row r="117" ht="23.25" customHeight="1" x14ac:dyDescent="0.2"/>
    <row r="118" ht="23.25" customHeight="1" x14ac:dyDescent="0.2"/>
    <row r="119" ht="23.25" customHeight="1" x14ac:dyDescent="0.2"/>
    <row r="120" ht="23.25" customHeight="1" x14ac:dyDescent="0.2"/>
    <row r="121" ht="23.25" customHeight="1" x14ac:dyDescent="0.2"/>
    <row r="122" ht="23.25" customHeight="1" x14ac:dyDescent="0.2"/>
    <row r="123" ht="23.25" customHeight="1" x14ac:dyDescent="0.2"/>
    <row r="124" ht="15" customHeight="1" x14ac:dyDescent="0.2"/>
    <row r="125" ht="49.5" customHeight="1" x14ac:dyDescent="0.2"/>
    <row r="126" ht="23.25" customHeight="1" x14ac:dyDescent="0.2"/>
    <row r="127" ht="23.25" customHeight="1" x14ac:dyDescent="0.2"/>
    <row r="128" ht="23.25" customHeight="1" x14ac:dyDescent="0.2"/>
    <row r="129" ht="23.25" customHeight="1" x14ac:dyDescent="0.2"/>
    <row r="130" ht="22.5" customHeight="1" x14ac:dyDescent="0.2"/>
    <row r="131" ht="23.25" customHeight="1" x14ac:dyDescent="0.2"/>
    <row r="132" ht="21.75" customHeight="1" x14ac:dyDescent="0.2"/>
    <row r="133" ht="21.75" customHeight="1" x14ac:dyDescent="0.2"/>
    <row r="134" ht="21.75" customHeight="1" x14ac:dyDescent="0.2"/>
    <row r="135" ht="22.5" customHeight="1" x14ac:dyDescent="0.2"/>
    <row r="136" ht="9.75" customHeight="1" x14ac:dyDescent="0.2"/>
    <row r="137" ht="23.25" customHeight="1" x14ac:dyDescent="0.2"/>
    <row r="138" ht="10.5" customHeight="1" x14ac:dyDescent="0.2"/>
    <row r="139" ht="21.75" customHeight="1" x14ac:dyDescent="0.2"/>
    <row r="140" ht="26.25" customHeight="1" x14ac:dyDescent="0.2"/>
    <row r="141" ht="26.25" customHeight="1" x14ac:dyDescent="0.2"/>
    <row r="142" ht="26.25" customHeight="1" x14ac:dyDescent="0.2"/>
    <row r="143" ht="24" hidden="1" customHeight="1" x14ac:dyDescent="0.2"/>
    <row r="144" ht="20.100000000000001" hidden="1" customHeight="1" x14ac:dyDescent="0.2"/>
    <row r="145" ht="15.75" hidden="1" customHeight="1" x14ac:dyDescent="0.2"/>
    <row r="146" ht="20.100000000000001" hidden="1" customHeight="1" x14ac:dyDescent="0.2"/>
    <row r="147" ht="3.75" hidden="1" customHeight="1" x14ac:dyDescent="0.2"/>
    <row r="148" ht="15.75" hidden="1" customHeight="1" x14ac:dyDescent="0.2"/>
    <row r="149" ht="20.100000000000001" hidden="1" customHeight="1" x14ac:dyDescent="0.2"/>
    <row r="150" ht="3.75" hidden="1" customHeight="1" x14ac:dyDescent="0.2"/>
    <row r="151" ht="20.100000000000001" hidden="1" customHeight="1" x14ac:dyDescent="0.2"/>
    <row r="152" ht="18.75" hidden="1" customHeight="1" x14ac:dyDescent="0.2"/>
    <row r="153" ht="18.75" hidden="1" customHeight="1" x14ac:dyDescent="0.2"/>
    <row r="154" ht="15.75" hidden="1" customHeight="1" x14ac:dyDescent="0.2"/>
    <row r="155" ht="12.75" hidden="1" customHeight="1" x14ac:dyDescent="0.2"/>
    <row r="156" ht="12.75" hidden="1" customHeight="1" x14ac:dyDescent="0.2"/>
    <row r="157" ht="0.75" hidden="1" customHeight="1" x14ac:dyDescent="0.2"/>
    <row r="158" ht="14.25" hidden="1" customHeight="1" x14ac:dyDescent="0.2"/>
    <row r="159" ht="14.25" hidden="1" customHeight="1" x14ac:dyDescent="0.2"/>
    <row r="160" ht="15" hidden="1" customHeight="1" x14ac:dyDescent="0.2"/>
    <row r="161" ht="12.75" hidden="1" customHeight="1" x14ac:dyDescent="0.2"/>
    <row r="192" spans="1:29" s="14" customFormat="1" ht="15.75" x14ac:dyDescent="0.25">
      <c r="A192"/>
      <c r="B192"/>
      <c r="C192"/>
      <c r="D192"/>
      <c r="E192"/>
      <c r="F192"/>
      <c r="G192" s="1"/>
      <c r="H192"/>
      <c r="I192"/>
      <c r="J192"/>
      <c r="K192"/>
      <c r="L192"/>
      <c r="M192"/>
      <c r="N192"/>
      <c r="O192"/>
      <c r="P192"/>
      <c r="Q192"/>
      <c r="R192"/>
      <c r="S192"/>
      <c r="T192"/>
      <c r="U192"/>
      <c r="V192"/>
      <c r="W192"/>
      <c r="X192"/>
      <c r="Y192"/>
      <c r="Z192"/>
      <c r="AA192"/>
      <c r="AB192"/>
      <c r="AC192"/>
    </row>
    <row r="193" spans="1:29" s="14" customFormat="1" ht="15.75" x14ac:dyDescent="0.25">
      <c r="A193"/>
      <c r="B193"/>
      <c r="C193"/>
      <c r="D193"/>
      <c r="E193"/>
      <c r="F193"/>
      <c r="G193" s="1"/>
      <c r="H193"/>
      <c r="I193"/>
      <c r="J193"/>
      <c r="K193"/>
      <c r="L193"/>
      <c r="M193"/>
      <c r="N193"/>
      <c r="O193"/>
      <c r="P193"/>
      <c r="Q193"/>
      <c r="R193"/>
      <c r="S193"/>
      <c r="T193"/>
      <c r="U193"/>
      <c r="V193"/>
      <c r="W193"/>
      <c r="X193"/>
      <c r="Y193"/>
      <c r="Z193"/>
      <c r="AA193"/>
      <c r="AB193"/>
      <c r="AC193"/>
    </row>
    <row r="194" spans="1:29" x14ac:dyDescent="0.2">
      <c r="G194" s="1"/>
    </row>
    <row r="195" spans="1:29" x14ac:dyDescent="0.2">
      <c r="G195" s="1"/>
    </row>
    <row r="196" spans="1:29" x14ac:dyDescent="0.2">
      <c r="G196" s="1"/>
    </row>
    <row r="197" spans="1:29" x14ac:dyDescent="0.2">
      <c r="G197" s="1"/>
    </row>
    <row r="198" spans="1:29" x14ac:dyDescent="0.2">
      <c r="G198" s="1"/>
    </row>
    <row r="199" spans="1:29" x14ac:dyDescent="0.2">
      <c r="G199" s="1"/>
    </row>
    <row r="200" spans="1:29" x14ac:dyDescent="0.2">
      <c r="G200" s="1"/>
    </row>
    <row r="201" spans="1:29" x14ac:dyDescent="0.2">
      <c r="G201" s="1"/>
    </row>
    <row r="202" spans="1:29" x14ac:dyDescent="0.2">
      <c r="G202" s="1"/>
    </row>
    <row r="203" spans="1:29" x14ac:dyDescent="0.2">
      <c r="G203" s="1"/>
    </row>
    <row r="204" spans="1:29" x14ac:dyDescent="0.2">
      <c r="G204" s="1"/>
    </row>
    <row r="205" spans="1:29" x14ac:dyDescent="0.2">
      <c r="G205" s="1"/>
    </row>
    <row r="206" spans="1:29" x14ac:dyDescent="0.2">
      <c r="G206" s="1"/>
    </row>
    <row r="207" spans="1:29" x14ac:dyDescent="0.2">
      <c r="G207" s="1"/>
    </row>
    <row r="208" spans="1:29" x14ac:dyDescent="0.2">
      <c r="G208" s="1"/>
    </row>
    <row r="209" spans="7:7" x14ac:dyDescent="0.2">
      <c r="G209" s="1"/>
    </row>
    <row r="210" spans="7:7" x14ac:dyDescent="0.2">
      <c r="G210" s="1"/>
    </row>
    <row r="211" spans="7:7" x14ac:dyDescent="0.2">
      <c r="G211" s="1"/>
    </row>
    <row r="212" spans="7:7" x14ac:dyDescent="0.2">
      <c r="G212" s="1"/>
    </row>
    <row r="213" spans="7:7" x14ac:dyDescent="0.2">
      <c r="G213" s="1"/>
    </row>
    <row r="214" spans="7:7" x14ac:dyDescent="0.2">
      <c r="G214" s="1"/>
    </row>
    <row r="215" spans="7:7" x14ac:dyDescent="0.2">
      <c r="G215" s="1"/>
    </row>
    <row r="216" spans="7:7" x14ac:dyDescent="0.2">
      <c r="G216" s="1"/>
    </row>
    <row r="217" spans="7:7" x14ac:dyDescent="0.2">
      <c r="G217" s="1"/>
    </row>
    <row r="218" spans="7:7" x14ac:dyDescent="0.2">
      <c r="G218" s="1"/>
    </row>
    <row r="219" spans="7:7" x14ac:dyDescent="0.2">
      <c r="G219" s="1"/>
    </row>
    <row r="220" spans="7:7" x14ac:dyDescent="0.2">
      <c r="G220" s="1"/>
    </row>
    <row r="221" spans="7:7" x14ac:dyDescent="0.2">
      <c r="G221" s="1"/>
    </row>
    <row r="222" spans="7:7" x14ac:dyDescent="0.2">
      <c r="G222" s="1"/>
    </row>
    <row r="223" spans="7:7" x14ac:dyDescent="0.2">
      <c r="G223" s="1"/>
    </row>
    <row r="224" spans="7:7" x14ac:dyDescent="0.2">
      <c r="G224" s="1"/>
    </row>
    <row r="225" spans="7:7" x14ac:dyDescent="0.2">
      <c r="G225" s="1"/>
    </row>
    <row r="226" spans="7:7" x14ac:dyDescent="0.2">
      <c r="G226" s="1"/>
    </row>
    <row r="227" spans="7:7" x14ac:dyDescent="0.2">
      <c r="G227" s="1"/>
    </row>
    <row r="228" spans="7:7" x14ac:dyDescent="0.2">
      <c r="G228" s="1"/>
    </row>
    <row r="229" spans="7:7" x14ac:dyDescent="0.2">
      <c r="G229" s="1"/>
    </row>
    <row r="230" spans="7:7" x14ac:dyDescent="0.2">
      <c r="G230" s="1"/>
    </row>
    <row r="231" spans="7:7" x14ac:dyDescent="0.2">
      <c r="G231" s="1"/>
    </row>
    <row r="232" spans="7:7" x14ac:dyDescent="0.2">
      <c r="G232" s="1"/>
    </row>
    <row r="233" spans="7:7" x14ac:dyDescent="0.2">
      <c r="G233" s="1"/>
    </row>
    <row r="234" spans="7:7" x14ac:dyDescent="0.2">
      <c r="G234" s="1"/>
    </row>
    <row r="235" spans="7:7" x14ac:dyDescent="0.2">
      <c r="G235" s="1"/>
    </row>
    <row r="236" spans="7:7" x14ac:dyDescent="0.2">
      <c r="G236" s="1"/>
    </row>
    <row r="237" spans="7:7" x14ac:dyDescent="0.2">
      <c r="G237" s="1"/>
    </row>
    <row r="238" spans="7:7" x14ac:dyDescent="0.2">
      <c r="G238" s="1"/>
    </row>
    <row r="239" spans="7:7" x14ac:dyDescent="0.2">
      <c r="G239" s="1"/>
    </row>
    <row r="240" spans="7:7" x14ac:dyDescent="0.2">
      <c r="G240" s="1"/>
    </row>
    <row r="241" spans="7:7" x14ac:dyDescent="0.2">
      <c r="G241" s="1"/>
    </row>
    <row r="242" spans="7:7" x14ac:dyDescent="0.2">
      <c r="G242" s="1"/>
    </row>
    <row r="243" spans="7:7" x14ac:dyDescent="0.2">
      <c r="G243" s="1"/>
    </row>
    <row r="244" spans="7:7" x14ac:dyDescent="0.2">
      <c r="G244" s="1"/>
    </row>
    <row r="245" spans="7:7" x14ac:dyDescent="0.2">
      <c r="G245" s="1"/>
    </row>
    <row r="246" spans="7:7" x14ac:dyDescent="0.2">
      <c r="G246" s="1"/>
    </row>
    <row r="247" spans="7:7" x14ac:dyDescent="0.2">
      <c r="G247" s="1"/>
    </row>
    <row r="248" spans="7:7" x14ac:dyDescent="0.2">
      <c r="G248" s="1"/>
    </row>
    <row r="249" spans="7:7" x14ac:dyDescent="0.2">
      <c r="G249" s="1"/>
    </row>
    <row r="250" spans="7:7" x14ac:dyDescent="0.2">
      <c r="G250" s="1"/>
    </row>
    <row r="251" spans="7:7" x14ac:dyDescent="0.2">
      <c r="G251" s="1"/>
    </row>
    <row r="252" spans="7:7" x14ac:dyDescent="0.2">
      <c r="G252" s="1"/>
    </row>
    <row r="253" spans="7:7" x14ac:dyDescent="0.2">
      <c r="G253" s="1"/>
    </row>
    <row r="254" spans="7:7" x14ac:dyDescent="0.2">
      <c r="G254" s="1"/>
    </row>
    <row r="255" spans="7:7" x14ac:dyDescent="0.2">
      <c r="G255" s="1"/>
    </row>
    <row r="256" spans="7:7" x14ac:dyDescent="0.2">
      <c r="G256" s="1"/>
    </row>
    <row r="257" spans="7:7" x14ac:dyDescent="0.2">
      <c r="G257" s="1"/>
    </row>
    <row r="258" spans="7:7" x14ac:dyDescent="0.2">
      <c r="G258" s="1"/>
    </row>
    <row r="259" spans="7:7" x14ac:dyDescent="0.2">
      <c r="G259" s="1"/>
    </row>
    <row r="260" spans="7:7" x14ac:dyDescent="0.2">
      <c r="G260" s="1"/>
    </row>
    <row r="261" spans="7:7" x14ac:dyDescent="0.2">
      <c r="G261" s="1"/>
    </row>
    <row r="262" spans="7:7" x14ac:dyDescent="0.2">
      <c r="G262" s="1"/>
    </row>
    <row r="263" spans="7:7" x14ac:dyDescent="0.2">
      <c r="G263" s="1"/>
    </row>
    <row r="264" spans="7:7" x14ac:dyDescent="0.2">
      <c r="G264" s="1"/>
    </row>
    <row r="265" spans="7:7" x14ac:dyDescent="0.2">
      <c r="G265" s="1"/>
    </row>
    <row r="266" spans="7:7" x14ac:dyDescent="0.2">
      <c r="G266" s="1"/>
    </row>
    <row r="267" spans="7:7" x14ac:dyDescent="0.2">
      <c r="G267" s="1"/>
    </row>
    <row r="268" spans="7:7" x14ac:dyDescent="0.2">
      <c r="G268" s="1"/>
    </row>
    <row r="269" spans="7:7" x14ac:dyDescent="0.2">
      <c r="G269" s="1"/>
    </row>
    <row r="270" spans="7:7" x14ac:dyDescent="0.2">
      <c r="G270" s="1"/>
    </row>
    <row r="271" spans="7:7" x14ac:dyDescent="0.2">
      <c r="G271" s="1"/>
    </row>
    <row r="272" spans="7:7" x14ac:dyDescent="0.2">
      <c r="G272" s="1"/>
    </row>
    <row r="273" spans="7:7" x14ac:dyDescent="0.2">
      <c r="G273" s="1"/>
    </row>
    <row r="274" spans="7:7" x14ac:dyDescent="0.2">
      <c r="G274" s="1"/>
    </row>
    <row r="275" spans="7:7" x14ac:dyDescent="0.2">
      <c r="G275" s="1"/>
    </row>
    <row r="276" spans="7:7" x14ac:dyDescent="0.2">
      <c r="G276" s="1"/>
    </row>
    <row r="277" spans="7:7" x14ac:dyDescent="0.2">
      <c r="G277" s="1"/>
    </row>
    <row r="278" spans="7:7" x14ac:dyDescent="0.2">
      <c r="G278" s="1"/>
    </row>
    <row r="279" spans="7:7" x14ac:dyDescent="0.2">
      <c r="G279" s="1"/>
    </row>
    <row r="280" spans="7:7" x14ac:dyDescent="0.2">
      <c r="G280" s="1"/>
    </row>
    <row r="281" spans="7:7" x14ac:dyDescent="0.2">
      <c r="G281" s="1"/>
    </row>
    <row r="282" spans="7:7" x14ac:dyDescent="0.2">
      <c r="G282" s="1"/>
    </row>
    <row r="283" spans="7:7" x14ac:dyDescent="0.2">
      <c r="G283" s="1"/>
    </row>
    <row r="284" spans="7:7" x14ac:dyDescent="0.2">
      <c r="G284" s="1"/>
    </row>
    <row r="285" spans="7:7" x14ac:dyDescent="0.2">
      <c r="G285" s="1"/>
    </row>
    <row r="286" spans="7:7" x14ac:dyDescent="0.2">
      <c r="G286" s="1"/>
    </row>
    <row r="287" spans="7:7" x14ac:dyDescent="0.2">
      <c r="G287" s="1"/>
    </row>
    <row r="288" spans="7:7" x14ac:dyDescent="0.2">
      <c r="G288" s="1"/>
    </row>
    <row r="289" spans="7:7" x14ac:dyDescent="0.2">
      <c r="G289" s="1"/>
    </row>
    <row r="290" spans="7:7" x14ac:dyDescent="0.2">
      <c r="G290" s="1"/>
    </row>
    <row r="291" spans="7:7" x14ac:dyDescent="0.2">
      <c r="G291" s="1"/>
    </row>
    <row r="292" spans="7:7" x14ac:dyDescent="0.2">
      <c r="G292" s="1"/>
    </row>
    <row r="293" spans="7:7" x14ac:dyDescent="0.2">
      <c r="G293" s="1"/>
    </row>
    <row r="294" spans="7:7" x14ac:dyDescent="0.2">
      <c r="G294" s="1"/>
    </row>
    <row r="295" spans="7:7" x14ac:dyDescent="0.2">
      <c r="G295" s="1"/>
    </row>
    <row r="296" spans="7:7" x14ac:dyDescent="0.2">
      <c r="G296" s="1"/>
    </row>
    <row r="297" spans="7:7" x14ac:dyDescent="0.2">
      <c r="G297" s="1"/>
    </row>
    <row r="298" spans="7:7" x14ac:dyDescent="0.2">
      <c r="G298" s="1"/>
    </row>
    <row r="299" spans="7:7" x14ac:dyDescent="0.2">
      <c r="G299" s="1"/>
    </row>
    <row r="300" spans="7:7" x14ac:dyDescent="0.2">
      <c r="G300" s="1"/>
    </row>
    <row r="301" spans="7:7" x14ac:dyDescent="0.2">
      <c r="G301" s="1"/>
    </row>
    <row r="302" spans="7:7" x14ac:dyDescent="0.2">
      <c r="G302" s="1"/>
    </row>
    <row r="303" spans="7:7" x14ac:dyDescent="0.2">
      <c r="G303" s="1"/>
    </row>
    <row r="304" spans="7:7" x14ac:dyDescent="0.2">
      <c r="G304" s="1"/>
    </row>
    <row r="305" spans="7:7" x14ac:dyDescent="0.2">
      <c r="G305" s="1"/>
    </row>
    <row r="306" spans="7:7" x14ac:dyDescent="0.2">
      <c r="G306" s="1"/>
    </row>
    <row r="307" spans="7:7" x14ac:dyDescent="0.2">
      <c r="G307" s="1"/>
    </row>
    <row r="308" spans="7:7" x14ac:dyDescent="0.2">
      <c r="G308" s="1"/>
    </row>
    <row r="309" spans="7:7" x14ac:dyDescent="0.2">
      <c r="G309" s="1"/>
    </row>
    <row r="310" spans="7:7" x14ac:dyDescent="0.2">
      <c r="G310" s="1"/>
    </row>
    <row r="311" spans="7:7" x14ac:dyDescent="0.2">
      <c r="G311" s="1"/>
    </row>
    <row r="312" spans="7:7" x14ac:dyDescent="0.2">
      <c r="G312" s="1"/>
    </row>
    <row r="313" spans="7:7" x14ac:dyDescent="0.2">
      <c r="G313" s="1"/>
    </row>
    <row r="314" spans="7:7" x14ac:dyDescent="0.2">
      <c r="G314" s="1"/>
    </row>
    <row r="315" spans="7:7" x14ac:dyDescent="0.2">
      <c r="G315" s="1"/>
    </row>
    <row r="316" spans="7:7" x14ac:dyDescent="0.2">
      <c r="G316" s="1"/>
    </row>
    <row r="317" spans="7:7" x14ac:dyDescent="0.2">
      <c r="G317" s="1"/>
    </row>
    <row r="318" spans="7:7" x14ac:dyDescent="0.2">
      <c r="G318" s="1"/>
    </row>
    <row r="319" spans="7:7" x14ac:dyDescent="0.2">
      <c r="G319" s="1"/>
    </row>
    <row r="320" spans="7:7" x14ac:dyDescent="0.2">
      <c r="G320" s="1"/>
    </row>
    <row r="321" spans="7:7" x14ac:dyDescent="0.2">
      <c r="G321" s="1"/>
    </row>
    <row r="322" spans="7:7" x14ac:dyDescent="0.2">
      <c r="G322" s="1"/>
    </row>
    <row r="323" spans="7:7" x14ac:dyDescent="0.2">
      <c r="G323" s="1"/>
    </row>
    <row r="324" spans="7:7" x14ac:dyDescent="0.2">
      <c r="G324" s="1"/>
    </row>
    <row r="325" spans="7:7" x14ac:dyDescent="0.2">
      <c r="G325" s="1"/>
    </row>
    <row r="326" spans="7:7" x14ac:dyDescent="0.2">
      <c r="G326" s="1"/>
    </row>
    <row r="327" spans="7:7" x14ac:dyDescent="0.2">
      <c r="G327" s="1"/>
    </row>
    <row r="328" spans="7:7" x14ac:dyDescent="0.2">
      <c r="G328" s="1"/>
    </row>
    <row r="329" spans="7:7" x14ac:dyDescent="0.2">
      <c r="G329" s="1"/>
    </row>
    <row r="330" spans="7:7" x14ac:dyDescent="0.2">
      <c r="G330" s="1"/>
    </row>
    <row r="331" spans="7:7" x14ac:dyDescent="0.2">
      <c r="G331" s="1"/>
    </row>
    <row r="332" spans="7:7" x14ac:dyDescent="0.2">
      <c r="G332" s="1"/>
    </row>
    <row r="333" spans="7:7" x14ac:dyDescent="0.2">
      <c r="G333" s="1"/>
    </row>
    <row r="334" spans="7:7" x14ac:dyDescent="0.2">
      <c r="G334" s="1"/>
    </row>
    <row r="335" spans="7:7" x14ac:dyDescent="0.2">
      <c r="G335" s="1"/>
    </row>
    <row r="336" spans="7:7" x14ac:dyDescent="0.2">
      <c r="G336" s="1"/>
    </row>
    <row r="337" spans="7:7" x14ac:dyDescent="0.2">
      <c r="G337" s="1"/>
    </row>
    <row r="338" spans="7:7" x14ac:dyDescent="0.2">
      <c r="G338" s="1"/>
    </row>
    <row r="339" spans="7:7" x14ac:dyDescent="0.2">
      <c r="G339" s="1"/>
    </row>
    <row r="340" spans="7:7" x14ac:dyDescent="0.2">
      <c r="G340" s="1"/>
    </row>
    <row r="341" spans="7:7" x14ac:dyDescent="0.2">
      <c r="G341" s="1"/>
    </row>
    <row r="342" spans="7:7" x14ac:dyDescent="0.2">
      <c r="G342" s="1"/>
    </row>
    <row r="343" spans="7:7" x14ac:dyDescent="0.2">
      <c r="G343" s="1"/>
    </row>
    <row r="344" spans="7:7" x14ac:dyDescent="0.2">
      <c r="G344" s="1"/>
    </row>
    <row r="345" spans="7:7" x14ac:dyDescent="0.2">
      <c r="G345" s="1"/>
    </row>
    <row r="346" spans="7:7" x14ac:dyDescent="0.2">
      <c r="G346" s="1"/>
    </row>
    <row r="347" spans="7:7" x14ac:dyDescent="0.2">
      <c r="G347" s="1"/>
    </row>
    <row r="348" spans="7:7" x14ac:dyDescent="0.2">
      <c r="G348" s="1"/>
    </row>
    <row r="349" spans="7:7" x14ac:dyDescent="0.2">
      <c r="G349" s="1"/>
    </row>
    <row r="350" spans="7:7" x14ac:dyDescent="0.2">
      <c r="G350" s="1"/>
    </row>
    <row r="351" spans="7:7" x14ac:dyDescent="0.2">
      <c r="G351" s="1"/>
    </row>
    <row r="352" spans="7:7" x14ac:dyDescent="0.2">
      <c r="G352" s="1"/>
    </row>
    <row r="353" spans="7:7" x14ac:dyDescent="0.2">
      <c r="G353" s="1"/>
    </row>
    <row r="354" spans="7:7" x14ac:dyDescent="0.2">
      <c r="G354" s="1"/>
    </row>
    <row r="355" spans="7:7" x14ac:dyDescent="0.2">
      <c r="G355" s="1"/>
    </row>
    <row r="356" spans="7:7" x14ac:dyDescent="0.2">
      <c r="G356" s="1"/>
    </row>
    <row r="357" spans="7:7" x14ac:dyDescent="0.2">
      <c r="G357" s="1"/>
    </row>
    <row r="358" spans="7:7" x14ac:dyDescent="0.2">
      <c r="G358" s="1"/>
    </row>
    <row r="359" spans="7:7" x14ac:dyDescent="0.2">
      <c r="G359" s="1"/>
    </row>
    <row r="360" spans="7:7" x14ac:dyDescent="0.2">
      <c r="G360" s="1"/>
    </row>
    <row r="361" spans="7:7" x14ac:dyDescent="0.2">
      <c r="G361" s="1"/>
    </row>
    <row r="362" spans="7:7" x14ac:dyDescent="0.2">
      <c r="G362" s="1"/>
    </row>
    <row r="363" spans="7:7" x14ac:dyDescent="0.2">
      <c r="G363" s="1"/>
    </row>
    <row r="364" spans="7:7" x14ac:dyDescent="0.2">
      <c r="G364" s="1"/>
    </row>
    <row r="365" spans="7:7" x14ac:dyDescent="0.2">
      <c r="G365" s="1"/>
    </row>
    <row r="366" spans="7:7" x14ac:dyDescent="0.2">
      <c r="G366" s="1"/>
    </row>
    <row r="367" spans="7:7" x14ac:dyDescent="0.2">
      <c r="G367" s="1"/>
    </row>
    <row r="368" spans="7:7" x14ac:dyDescent="0.2">
      <c r="G368" s="1"/>
    </row>
    <row r="369" spans="7:7" x14ac:dyDescent="0.2">
      <c r="G369" s="1"/>
    </row>
    <row r="370" spans="7:7" x14ac:dyDescent="0.2">
      <c r="G370" s="1"/>
    </row>
    <row r="371" spans="7:7" x14ac:dyDescent="0.2">
      <c r="G371" s="1"/>
    </row>
    <row r="372" spans="7:7" x14ac:dyDescent="0.2">
      <c r="G372" s="1"/>
    </row>
    <row r="373" spans="7:7" x14ac:dyDescent="0.2">
      <c r="G373" s="1"/>
    </row>
    <row r="374" spans="7:7" x14ac:dyDescent="0.2">
      <c r="G374" s="1"/>
    </row>
    <row r="375" spans="7:7" x14ac:dyDescent="0.2">
      <c r="G375" s="1"/>
    </row>
    <row r="376" spans="7:7" x14ac:dyDescent="0.2">
      <c r="G376" s="1"/>
    </row>
    <row r="377" spans="7:7" x14ac:dyDescent="0.2">
      <c r="G377" s="1"/>
    </row>
    <row r="378" spans="7:7" x14ac:dyDescent="0.2">
      <c r="G378" s="1"/>
    </row>
    <row r="379" spans="7:7" x14ac:dyDescent="0.2">
      <c r="G379" s="1"/>
    </row>
    <row r="380" spans="7:7" x14ac:dyDescent="0.2">
      <c r="G380" s="1"/>
    </row>
    <row r="381" spans="7:7" x14ac:dyDescent="0.2">
      <c r="G381" s="1"/>
    </row>
    <row r="382" spans="7:7" x14ac:dyDescent="0.2">
      <c r="G382" s="1"/>
    </row>
    <row r="383" spans="7:7" x14ac:dyDescent="0.2">
      <c r="G383" s="1"/>
    </row>
    <row r="384" spans="7:7" x14ac:dyDescent="0.2">
      <c r="G384" s="1"/>
    </row>
    <row r="385" spans="7:7" x14ac:dyDescent="0.2">
      <c r="G385" s="1"/>
    </row>
    <row r="386" spans="7:7" x14ac:dyDescent="0.2">
      <c r="G386" s="1"/>
    </row>
    <row r="387" spans="7:7" x14ac:dyDescent="0.2">
      <c r="G387" s="1"/>
    </row>
    <row r="388" spans="7:7" x14ac:dyDescent="0.2">
      <c r="G388" s="1"/>
    </row>
    <row r="389" spans="7:7" x14ac:dyDescent="0.2">
      <c r="G389" s="1"/>
    </row>
    <row r="390" spans="7:7" x14ac:dyDescent="0.2">
      <c r="G390" s="1"/>
    </row>
    <row r="391" spans="7:7" x14ac:dyDescent="0.2">
      <c r="G391" s="1"/>
    </row>
  </sheetData>
  <sheetProtection algorithmName="SHA-512" hashValue="LGZ5kRwXpJCczsU04LAXoEwTYLQ8BkDH9g0eYwt8Dn4gmE1Vq1qWWIp1cDy2hRhEq5TS9yzCiWWupByXdzifQw==" saltValue="2vrEQ127S4jZJkdRrVCBUA==" spinCount="100000" sheet="1" objects="1" scenarios="1"/>
  <mergeCells count="137">
    <mergeCell ref="L47:P47"/>
    <mergeCell ref="Q47:S47"/>
    <mergeCell ref="K52:S52"/>
    <mergeCell ref="K53:S53"/>
    <mergeCell ref="B9:Q9"/>
    <mergeCell ref="L45:P45"/>
    <mergeCell ref="Q45:S45"/>
    <mergeCell ref="F46:K46"/>
    <mergeCell ref="L46:P46"/>
    <mergeCell ref="Q46:S46"/>
    <mergeCell ref="L43:P43"/>
    <mergeCell ref="Q43:S43"/>
    <mergeCell ref="F44:K44"/>
    <mergeCell ref="L44:P44"/>
    <mergeCell ref="Q44:S44"/>
    <mergeCell ref="L41:P41"/>
    <mergeCell ref="Q41:S41"/>
    <mergeCell ref="F42:K42"/>
    <mergeCell ref="L42:P42"/>
    <mergeCell ref="Q42:S42"/>
    <mergeCell ref="L39:P39"/>
    <mergeCell ref="Q39:S39"/>
    <mergeCell ref="F40:K40"/>
    <mergeCell ref="L40:P40"/>
    <mergeCell ref="Q40:S40"/>
    <mergeCell ref="L37:P37"/>
    <mergeCell ref="Q37:S37"/>
    <mergeCell ref="F38:K38"/>
    <mergeCell ref="L38:P38"/>
    <mergeCell ref="Q38:S38"/>
    <mergeCell ref="Q34:S34"/>
    <mergeCell ref="F35:K35"/>
    <mergeCell ref="L35:P35"/>
    <mergeCell ref="Q35:S35"/>
    <mergeCell ref="F36:K36"/>
    <mergeCell ref="L36:P36"/>
    <mergeCell ref="Q36:S36"/>
    <mergeCell ref="A50:D52"/>
    <mergeCell ref="U24:AC26"/>
    <mergeCell ref="A24:S26"/>
    <mergeCell ref="Q30:S31"/>
    <mergeCell ref="L30:P31"/>
    <mergeCell ref="L32:P32"/>
    <mergeCell ref="F30:K31"/>
    <mergeCell ref="F32:K32"/>
    <mergeCell ref="Q32:S32"/>
    <mergeCell ref="F33:K33"/>
    <mergeCell ref="L33:P33"/>
    <mergeCell ref="Q33:S33"/>
    <mergeCell ref="F34:K34"/>
    <mergeCell ref="L34:P34"/>
    <mergeCell ref="A47:C47"/>
    <mergeCell ref="D47:E47"/>
    <mergeCell ref="F47:K47"/>
    <mergeCell ref="A46:C46"/>
    <mergeCell ref="D46:E46"/>
    <mergeCell ref="A45:C45"/>
    <mergeCell ref="D45:E45"/>
    <mergeCell ref="F45:K45"/>
    <mergeCell ref="A44:C44"/>
    <mergeCell ref="D44:E44"/>
    <mergeCell ref="A43:C43"/>
    <mergeCell ref="D43:E43"/>
    <mergeCell ref="F43:K43"/>
    <mergeCell ref="A42:C42"/>
    <mergeCell ref="D42:E42"/>
    <mergeCell ref="A41:C41"/>
    <mergeCell ref="D41:E41"/>
    <mergeCell ref="F41:K41"/>
    <mergeCell ref="A40:C40"/>
    <mergeCell ref="D40:E40"/>
    <mergeCell ref="A39:C39"/>
    <mergeCell ref="D39:E39"/>
    <mergeCell ref="F39:K39"/>
    <mergeCell ref="A38:C38"/>
    <mergeCell ref="D38:E38"/>
    <mergeCell ref="A37:C37"/>
    <mergeCell ref="D37:E37"/>
    <mergeCell ref="F37:K37"/>
    <mergeCell ref="A36:C36"/>
    <mergeCell ref="D36:E36"/>
    <mergeCell ref="A35:C35"/>
    <mergeCell ref="D35:E35"/>
    <mergeCell ref="A34:C34"/>
    <mergeCell ref="D34:E34"/>
    <mergeCell ref="A33:C33"/>
    <mergeCell ref="D33:E33"/>
    <mergeCell ref="A32:C32"/>
    <mergeCell ref="D32:E32"/>
    <mergeCell ref="A30:C31"/>
    <mergeCell ref="D30:E31"/>
    <mergeCell ref="A28:Q28"/>
    <mergeCell ref="A29:Q29"/>
    <mergeCell ref="U10:W11"/>
    <mergeCell ref="A9:A11"/>
    <mergeCell ref="B10:Q10"/>
    <mergeCell ref="B11:Q11"/>
    <mergeCell ref="U9:AC9"/>
    <mergeCell ref="R9:S9"/>
    <mergeCell ref="A3:L3"/>
    <mergeCell ref="M3:N3"/>
    <mergeCell ref="Q3:S3"/>
    <mergeCell ref="A4:P4"/>
    <mergeCell ref="R10:S11"/>
    <mergeCell ref="N12:P14"/>
    <mergeCell ref="Q12:S14"/>
    <mergeCell ref="B13:H14"/>
    <mergeCell ref="I13:J14"/>
    <mergeCell ref="B15:H16"/>
    <mergeCell ref="A12:A18"/>
    <mergeCell ref="B12:H12"/>
    <mergeCell ref="I12:J12"/>
    <mergeCell ref="K12:M14"/>
    <mergeCell ref="A1:G1"/>
    <mergeCell ref="H1:M1"/>
    <mergeCell ref="Q1:S1"/>
    <mergeCell ref="A19:E20"/>
    <mergeCell ref="F19:G19"/>
    <mergeCell ref="H19:J19"/>
    <mergeCell ref="K19:M20"/>
    <mergeCell ref="N19:P20"/>
    <mergeCell ref="Q19:S20"/>
    <mergeCell ref="F20:G20"/>
    <mergeCell ref="H20:J20"/>
    <mergeCell ref="I15:J16"/>
    <mergeCell ref="K15:M16"/>
    <mergeCell ref="N15:P16"/>
    <mergeCell ref="Q15:S16"/>
    <mergeCell ref="B17:H18"/>
    <mergeCell ref="A6:F6"/>
    <mergeCell ref="G6:S6"/>
    <mergeCell ref="A7:F7"/>
    <mergeCell ref="G7:S7"/>
    <mergeCell ref="I17:J18"/>
    <mergeCell ref="K17:M18"/>
    <mergeCell ref="N17:P18"/>
    <mergeCell ref="Q17:S18"/>
  </mergeCells>
  <pageMargins left="0.78740157480314965" right="0.23622047244094491" top="0.39370078740157483" bottom="0.19685039370078741" header="0.23622047244094491" footer="0.19685039370078741"/>
  <pageSetup paperSize="9" scale="91"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O411"/>
  <sheetViews>
    <sheetView zoomScale="80" zoomScaleNormal="80" workbookViewId="0">
      <selection activeCell="H6" sqref="H6:Q6"/>
    </sheetView>
  </sheetViews>
  <sheetFormatPr baseColWidth="10" defaultRowHeight="12.75" x14ac:dyDescent="0.2"/>
  <cols>
    <col min="1" max="1" width="3.42578125" customWidth="1"/>
    <col min="2" max="3" width="3.5703125" customWidth="1"/>
    <col min="4" max="4" width="3.7109375" customWidth="1"/>
    <col min="5" max="6" width="7" customWidth="1"/>
    <col min="7" max="7" width="7.7109375" customWidth="1"/>
    <col min="8" max="8" width="5.85546875" customWidth="1"/>
    <col min="9" max="10" width="7" customWidth="1"/>
    <col min="11" max="11" width="21.140625" customWidth="1"/>
    <col min="12" max="17" width="4.7109375" customWidth="1"/>
    <col min="18" max="18" width="5.42578125" customWidth="1"/>
    <col min="19" max="19" width="21.140625" customWidth="1"/>
    <col min="20" max="25" width="5.140625" customWidth="1"/>
    <col min="26" max="27" width="5.5703125" customWidth="1"/>
    <col min="28" max="28" width="1.42578125" customWidth="1"/>
    <col min="29" max="29" width="4.7109375" customWidth="1"/>
    <col min="30" max="31" width="6.28515625" customWidth="1"/>
    <col min="32" max="32" width="4.7109375" customWidth="1"/>
    <col min="33" max="33" width="6.85546875" customWidth="1"/>
    <col min="34" max="34" width="7.85546875" customWidth="1"/>
    <col min="35" max="35" width="4.7109375" customWidth="1"/>
    <col min="36" max="36" width="2.5703125" customWidth="1"/>
    <col min="37" max="46" width="4.7109375" customWidth="1"/>
  </cols>
  <sheetData>
    <row r="1" spans="1:67" s="4" customFormat="1" ht="12.75" customHeight="1" x14ac:dyDescent="0.2">
      <c r="A1" s="157" t="s">
        <v>6</v>
      </c>
      <c r="B1" s="157"/>
      <c r="C1" s="157"/>
      <c r="D1" s="157"/>
      <c r="E1" s="157"/>
      <c r="F1" s="157"/>
      <c r="G1" s="157"/>
      <c r="H1" s="156" t="str">
        <f>'Übersicht Finanzierung'!G1</f>
        <v>Verwendungsnachweis 2024</v>
      </c>
      <c r="I1" s="156"/>
      <c r="J1" s="156"/>
      <c r="K1" s="156"/>
      <c r="L1" s="3"/>
      <c r="M1" s="5" t="s">
        <v>34</v>
      </c>
      <c r="N1" s="469" t="str">
        <f>'Übersicht Finanzierung'!N1:P1</f>
        <v>117.00.03.SP24</v>
      </c>
      <c r="O1" s="470"/>
      <c r="P1" s="470"/>
      <c r="Q1" s="470"/>
      <c r="R1"/>
      <c r="S1"/>
      <c r="T1"/>
      <c r="U1"/>
      <c r="V1"/>
      <c r="W1"/>
      <c r="X1"/>
      <c r="Y1"/>
      <c r="Z1"/>
      <c r="AA1"/>
      <c r="AB1"/>
    </row>
    <row r="2" spans="1:67" s="4" customFormat="1" ht="6" customHeight="1" thickBot="1" x14ac:dyDescent="0.25">
      <c r="A2" s="51"/>
      <c r="B2" s="52"/>
      <c r="C2" s="51"/>
      <c r="D2" s="52"/>
      <c r="E2" s="52"/>
      <c r="F2" s="52"/>
      <c r="G2" s="52"/>
      <c r="H2" s="52"/>
      <c r="I2" s="52"/>
      <c r="J2" s="53"/>
      <c r="K2" s="52"/>
      <c r="L2" s="52"/>
      <c r="M2" s="52"/>
      <c r="N2" s="54"/>
      <c r="Q2" s="55"/>
      <c r="R2"/>
      <c r="S2"/>
      <c r="T2"/>
      <c r="U2"/>
      <c r="V2"/>
      <c r="W2"/>
      <c r="X2"/>
      <c r="Y2"/>
      <c r="Z2"/>
      <c r="AA2"/>
      <c r="AB2"/>
    </row>
    <row r="3" spans="1:67" s="2" customFormat="1" ht="24.75" customHeight="1" thickBot="1" x14ac:dyDescent="0.25">
      <c r="A3" s="471" t="s">
        <v>12</v>
      </c>
      <c r="B3" s="472"/>
      <c r="C3" s="472"/>
      <c r="D3" s="472"/>
      <c r="E3" s="472"/>
      <c r="F3" s="472"/>
      <c r="G3" s="472"/>
      <c r="H3" s="472"/>
      <c r="I3" s="472"/>
      <c r="J3" s="472"/>
      <c r="K3" s="80">
        <f>'Übersicht Finanzierung'!L3</f>
        <v>2024</v>
      </c>
      <c r="L3" s="82"/>
      <c r="M3" s="82"/>
      <c r="N3" s="83"/>
      <c r="O3" s="473" t="s">
        <v>183</v>
      </c>
      <c r="P3" s="474"/>
      <c r="Q3" s="475"/>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row>
    <row r="4" spans="1:67" ht="11.25" customHeight="1" x14ac:dyDescent="0.2"/>
    <row r="5" spans="1:67" s="28" customFormat="1" ht="15" customHeight="1" x14ac:dyDescent="0.2">
      <c r="A5" s="361" t="s">
        <v>150</v>
      </c>
      <c r="B5" s="362"/>
      <c r="C5" s="362"/>
      <c r="D5" s="362"/>
      <c r="E5" s="362"/>
      <c r="F5" s="362"/>
      <c r="G5" s="362"/>
      <c r="H5" s="539"/>
      <c r="I5" s="539"/>
      <c r="J5" s="539"/>
      <c r="K5" s="539"/>
      <c r="L5" s="539"/>
      <c r="M5" s="539"/>
      <c r="N5" s="539"/>
      <c r="O5" s="539"/>
      <c r="P5" s="539"/>
      <c r="Q5" s="539"/>
      <c r="R5" s="117"/>
      <c r="S5" s="118"/>
      <c r="T5"/>
      <c r="U5"/>
      <c r="V5"/>
      <c r="W5"/>
      <c r="X5"/>
      <c r="Y5"/>
    </row>
    <row r="6" spans="1:67" s="28" customFormat="1" ht="15" customHeight="1" x14ac:dyDescent="0.2">
      <c r="A6" s="365" t="s">
        <v>151</v>
      </c>
      <c r="B6" s="366"/>
      <c r="C6" s="366"/>
      <c r="D6" s="366"/>
      <c r="E6" s="366"/>
      <c r="F6" s="366"/>
      <c r="G6" s="366"/>
      <c r="H6" s="541"/>
      <c r="I6" s="541"/>
      <c r="J6" s="541"/>
      <c r="K6" s="541"/>
      <c r="L6" s="541"/>
      <c r="M6" s="541"/>
      <c r="N6" s="541"/>
      <c r="O6" s="541"/>
      <c r="P6" s="541"/>
      <c r="Q6" s="541"/>
      <c r="R6" s="117"/>
      <c r="S6" s="118"/>
      <c r="T6"/>
      <c r="U6"/>
      <c r="V6"/>
      <c r="W6"/>
      <c r="X6"/>
      <c r="Y6"/>
    </row>
    <row r="7" spans="1:67" s="49" customFormat="1" ht="11.25" customHeight="1" x14ac:dyDescent="0.2">
      <c r="A7" s="119"/>
      <c r="B7" s="120"/>
      <c r="C7" s="120"/>
      <c r="D7" s="120"/>
      <c r="E7" s="120"/>
      <c r="F7" s="120"/>
      <c r="G7" s="120"/>
      <c r="H7" s="120"/>
      <c r="I7" s="120"/>
      <c r="J7" s="120"/>
      <c r="K7" s="120"/>
      <c r="L7" s="120"/>
      <c r="M7" s="120"/>
      <c r="N7" s="120"/>
      <c r="O7" s="120"/>
      <c r="P7" s="121"/>
      <c r="Q7" s="122"/>
      <c r="R7" s="12"/>
      <c r="S7" s="12"/>
      <c r="T7"/>
      <c r="U7"/>
      <c r="V7"/>
      <c r="W7"/>
      <c r="X7"/>
      <c r="Y7"/>
      <c r="Z7"/>
      <c r="AA7"/>
      <c r="AB7"/>
      <c r="AC7"/>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row>
    <row r="8" spans="1:67" s="49" customFormat="1" ht="3.75" customHeight="1" x14ac:dyDescent="0.2">
      <c r="A8" s="50"/>
      <c r="B8" s="57"/>
      <c r="C8" s="57"/>
      <c r="D8" s="57"/>
      <c r="E8" s="58"/>
      <c r="F8" s="58"/>
      <c r="G8" s="57"/>
      <c r="H8" s="57"/>
      <c r="I8" s="58"/>
      <c r="J8" s="58"/>
      <c r="K8" s="58"/>
      <c r="L8" s="58"/>
      <c r="M8" s="58"/>
      <c r="N8" s="58"/>
      <c r="O8" s="58"/>
      <c r="P8" s="59"/>
      <c r="Q8" s="60"/>
      <c r="R8" s="12"/>
      <c r="S8"/>
      <c r="T8"/>
      <c r="U8"/>
      <c r="V8"/>
      <c r="W8"/>
      <c r="X8"/>
      <c r="Y8"/>
      <c r="Z8"/>
      <c r="AA8"/>
      <c r="AB8"/>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row>
    <row r="9" spans="1:67" ht="22.5" customHeight="1" thickBot="1" x14ac:dyDescent="0.25">
      <c r="A9" s="179" t="s">
        <v>14</v>
      </c>
      <c r="B9" s="480" t="s">
        <v>93</v>
      </c>
      <c r="C9" s="481"/>
      <c r="D9" s="482"/>
      <c r="E9" s="99" t="s">
        <v>23</v>
      </c>
      <c r="F9" s="102" t="s">
        <v>128</v>
      </c>
      <c r="G9" s="480" t="s">
        <v>94</v>
      </c>
      <c r="H9" s="482"/>
      <c r="I9" s="102" t="s">
        <v>33</v>
      </c>
      <c r="J9" s="102" t="s">
        <v>128</v>
      </c>
      <c r="K9" s="26" t="s">
        <v>18</v>
      </c>
      <c r="L9" s="485" t="s">
        <v>4</v>
      </c>
      <c r="M9" s="486"/>
      <c r="N9" s="487"/>
      <c r="O9" s="488" t="s">
        <v>15</v>
      </c>
      <c r="P9" s="489"/>
      <c r="Q9" s="490"/>
      <c r="S9" s="599" t="s">
        <v>102</v>
      </c>
      <c r="T9" s="600"/>
      <c r="U9" s="600"/>
      <c r="V9" s="600"/>
      <c r="W9" s="260"/>
      <c r="X9" s="260"/>
      <c r="Y9" s="260"/>
    </row>
    <row r="10" spans="1:67" ht="31.5" customHeight="1" thickBot="1" x14ac:dyDescent="0.25">
      <c r="A10" s="611"/>
      <c r="B10" s="483"/>
      <c r="C10" s="484"/>
      <c r="D10" s="484"/>
      <c r="E10" s="113"/>
      <c r="F10" s="114"/>
      <c r="G10" s="484"/>
      <c r="H10" s="484"/>
      <c r="I10" s="113"/>
      <c r="J10" s="114"/>
      <c r="K10" s="100" t="s">
        <v>16</v>
      </c>
      <c r="L10" s="413"/>
      <c r="M10" s="612"/>
      <c r="N10" s="613"/>
      <c r="O10" s="416">
        <f>L10*35/100</f>
        <v>0</v>
      </c>
      <c r="P10" s="614"/>
      <c r="Q10" s="510"/>
      <c r="S10" s="600"/>
      <c r="T10" s="600"/>
      <c r="U10" s="600"/>
      <c r="V10" s="600"/>
      <c r="W10" s="260"/>
      <c r="X10" s="260"/>
      <c r="Y10" s="260"/>
    </row>
    <row r="11" spans="1:67" ht="10.5" customHeight="1" thickBot="1" x14ac:dyDescent="0.25">
      <c r="A11" s="418" t="s">
        <v>129</v>
      </c>
      <c r="B11" s="605"/>
      <c r="C11" s="605"/>
      <c r="D11" s="605"/>
      <c r="E11" s="472"/>
      <c r="F11" s="472"/>
      <c r="G11" s="628" t="s">
        <v>92</v>
      </c>
      <c r="H11" s="629"/>
      <c r="I11" s="630" t="s">
        <v>96</v>
      </c>
      <c r="J11" s="631"/>
      <c r="K11" s="632" t="s">
        <v>138</v>
      </c>
      <c r="L11" s="436"/>
      <c r="M11" s="536"/>
      <c r="N11" s="523"/>
      <c r="O11" s="442">
        <f>IF((((E10*F10*5)+(I10*J10*10))*20/100)&gt;L11,L11,(((E10*F10*5)+(I10*J10*10))*20/100))</f>
        <v>0</v>
      </c>
      <c r="P11" s="322"/>
      <c r="Q11" s="608"/>
      <c r="S11" s="600"/>
      <c r="T11" s="600"/>
      <c r="U11" s="600"/>
      <c r="V11" s="600"/>
      <c r="W11" s="260"/>
      <c r="X11" s="260"/>
      <c r="Y11" s="260"/>
    </row>
    <row r="12" spans="1:67" ht="26.25" customHeight="1" thickBot="1" x14ac:dyDescent="0.25">
      <c r="A12" s="627"/>
      <c r="B12" s="607"/>
      <c r="C12" s="607"/>
      <c r="D12" s="607"/>
      <c r="E12" s="607"/>
      <c r="F12" s="607"/>
      <c r="G12" s="634"/>
      <c r="H12" s="635"/>
      <c r="I12" s="636"/>
      <c r="J12" s="637"/>
      <c r="K12" s="633"/>
      <c r="L12" s="530"/>
      <c r="M12" s="531"/>
      <c r="N12" s="525"/>
      <c r="O12" s="609"/>
      <c r="P12" s="609"/>
      <c r="Q12" s="610"/>
      <c r="S12" s="600"/>
      <c r="T12" s="600"/>
      <c r="U12" s="600"/>
      <c r="V12" s="600"/>
      <c r="W12" s="260"/>
      <c r="X12" s="260"/>
      <c r="Y12" s="260"/>
    </row>
    <row r="13" spans="1:67" s="13" customFormat="1" ht="14.25" customHeight="1" thickBot="1" x14ac:dyDescent="0.25">
      <c r="A13" s="644" t="s">
        <v>166</v>
      </c>
      <c r="B13" s="645"/>
      <c r="C13" s="645"/>
      <c r="D13" s="645"/>
      <c r="E13" s="645"/>
      <c r="F13" s="645"/>
      <c r="G13" s="645"/>
      <c r="H13" s="645"/>
      <c r="I13" s="645"/>
      <c r="J13" s="646"/>
      <c r="K13" s="601" t="s">
        <v>95</v>
      </c>
      <c r="L13" s="436"/>
      <c r="M13" s="425"/>
      <c r="N13" s="603"/>
      <c r="O13" s="604">
        <f>(E10*F10*5)+(I10*J10*10)</f>
        <v>0</v>
      </c>
      <c r="P13" s="605"/>
      <c r="Q13" s="606"/>
      <c r="R13"/>
      <c r="S13" s="594" t="str">
        <f>IF(E10+I10&gt;4,"Die Maßnahme ist nicht zuwendungsfähig, da sie die Höchstdauer von 4 Tagen überschreitet.","")</f>
        <v/>
      </c>
      <c r="T13" s="234"/>
      <c r="U13" s="234"/>
      <c r="V13" s="234"/>
      <c r="W13" s="260"/>
      <c r="X13" s="260"/>
      <c r="Y13" s="260"/>
      <c r="Z13"/>
      <c r="AA13"/>
      <c r="AB13"/>
      <c r="AC13"/>
      <c r="AD13"/>
      <c r="AE13"/>
      <c r="AF13"/>
      <c r="AG13"/>
      <c r="AH13"/>
      <c r="AI13"/>
      <c r="AJ13"/>
      <c r="AK13"/>
      <c r="AL13"/>
      <c r="AM13"/>
      <c r="AN13"/>
      <c r="AO13"/>
      <c r="AP13"/>
      <c r="AQ13"/>
      <c r="AR13"/>
      <c r="AS13"/>
      <c r="AT13"/>
      <c r="AU13"/>
    </row>
    <row r="14" spans="1:67" s="13" customFormat="1" ht="21" customHeight="1" thickBot="1" x14ac:dyDescent="0.25">
      <c r="A14" s="615" t="str">
        <f>IF('Übersicht Finanzierung'!F5&gt;0,'Übersicht Finanzierung'!F5," ")</f>
        <v/>
      </c>
      <c r="B14" s="616"/>
      <c r="C14" s="616"/>
      <c r="D14" s="616"/>
      <c r="E14" s="616"/>
      <c r="F14" s="616"/>
      <c r="G14" s="616"/>
      <c r="H14" s="616"/>
      <c r="I14" s="616"/>
      <c r="J14" s="617"/>
      <c r="K14" s="602"/>
      <c r="L14" s="286"/>
      <c r="M14" s="287"/>
      <c r="N14" s="288"/>
      <c r="O14" s="607"/>
      <c r="P14" s="607"/>
      <c r="Q14" s="175"/>
      <c r="R14"/>
      <c r="S14" s="234"/>
      <c r="T14" s="234"/>
      <c r="U14" s="234"/>
      <c r="V14" s="234"/>
      <c r="W14" s="260"/>
      <c r="X14" s="260"/>
      <c r="Y14" s="260"/>
      <c r="Z14" s="15"/>
      <c r="AA14" s="15"/>
      <c r="AB14" s="15"/>
      <c r="AC14"/>
      <c r="AD14"/>
      <c r="AE14"/>
      <c r="AF14"/>
      <c r="AG14"/>
      <c r="AH14"/>
      <c r="AI14"/>
      <c r="AJ14"/>
      <c r="AK14"/>
      <c r="AL14"/>
      <c r="AM14"/>
      <c r="AN14"/>
      <c r="AO14"/>
      <c r="AP14"/>
      <c r="AQ14"/>
      <c r="AR14"/>
      <c r="AS14"/>
      <c r="AT14"/>
      <c r="AU14"/>
    </row>
    <row r="15" spans="1:67" s="13" customFormat="1" ht="14.25" customHeight="1" x14ac:dyDescent="0.2">
      <c r="A15" s="618"/>
      <c r="B15" s="619"/>
      <c r="C15" s="619"/>
      <c r="D15" s="619"/>
      <c r="E15" s="619"/>
      <c r="F15" s="619"/>
      <c r="G15" s="619"/>
      <c r="H15" s="619"/>
      <c r="I15" s="619"/>
      <c r="J15" s="620"/>
      <c r="K15" s="638" t="s">
        <v>3</v>
      </c>
      <c r="L15" s="641">
        <f>SUM(L10:N13)</f>
        <v>0</v>
      </c>
      <c r="M15" s="641"/>
      <c r="N15" s="641"/>
      <c r="O15" s="624">
        <f>IF(E10+I10&gt;4,0,(IF(J10+F10&lt;5,0,(IF(L15-I12&lt;(IF(L15&lt;(SUM(O10:Q13)),L15,(SUM(O10:Q13)))),L15-I12, (IF(L15&lt;(SUM(O10:Q13)),L15,(SUM(O10:Q13)))))))))</f>
        <v>0</v>
      </c>
      <c r="P15" s="624"/>
      <c r="Q15" s="624"/>
      <c r="R15"/>
      <c r="S15" s="594" t="str">
        <f>IF(F10+J10&lt;5,"Die Maßnahme ist nicht zuwendungsfähig, da die Mindestteilnehmerzahl von 5 jungen Menschen nicht erbracht wird.","")</f>
        <v>Die Maßnahme ist nicht zuwendungsfähig, da die Mindestteilnehmerzahl von 5 jungen Menschen nicht erbracht wird.</v>
      </c>
      <c r="T15" s="594"/>
      <c r="U15" s="594"/>
      <c r="V15" s="594"/>
      <c r="W15" s="594"/>
      <c r="X15" s="594"/>
      <c r="Y15" s="594"/>
      <c r="Z15" s="15"/>
      <c r="AA15" s="15"/>
      <c r="AB15" s="15"/>
      <c r="AC15"/>
      <c r="AD15"/>
      <c r="AE15"/>
      <c r="AF15"/>
      <c r="AG15"/>
      <c r="AH15"/>
      <c r="AI15"/>
      <c r="AJ15"/>
      <c r="AK15"/>
      <c r="AL15"/>
      <c r="AM15"/>
      <c r="AN15"/>
      <c r="AO15"/>
      <c r="AP15"/>
      <c r="AQ15"/>
      <c r="AR15"/>
      <c r="AS15"/>
      <c r="AT15"/>
      <c r="AU15"/>
    </row>
    <row r="16" spans="1:67" s="13" customFormat="1" ht="36.75" customHeight="1" x14ac:dyDescent="0.2">
      <c r="A16" s="621"/>
      <c r="B16" s="622"/>
      <c r="C16" s="622"/>
      <c r="D16" s="622"/>
      <c r="E16" s="622"/>
      <c r="F16" s="622"/>
      <c r="G16" s="622"/>
      <c r="H16" s="622"/>
      <c r="I16" s="622"/>
      <c r="J16" s="623"/>
      <c r="K16" s="639"/>
      <c r="L16" s="642"/>
      <c r="M16" s="642"/>
      <c r="N16" s="642"/>
      <c r="O16" s="625"/>
      <c r="P16" s="625"/>
      <c r="Q16" s="625"/>
      <c r="R16"/>
      <c r="S16" s="594"/>
      <c r="T16" s="594"/>
      <c r="U16" s="594"/>
      <c r="V16" s="594"/>
      <c r="W16" s="594"/>
      <c r="X16" s="594"/>
      <c r="Y16" s="594"/>
      <c r="Z16" s="15"/>
      <c r="AA16" s="15"/>
      <c r="AB16" s="15"/>
      <c r="AC16"/>
      <c r="AD16"/>
      <c r="AE16"/>
      <c r="AF16"/>
      <c r="AG16"/>
      <c r="AH16"/>
      <c r="AI16"/>
      <c r="AJ16"/>
      <c r="AK16"/>
      <c r="AL16"/>
      <c r="AM16"/>
      <c r="AN16"/>
      <c r="AO16"/>
      <c r="AP16"/>
      <c r="AQ16"/>
      <c r="AR16"/>
      <c r="AS16"/>
      <c r="AT16"/>
      <c r="AU16"/>
    </row>
    <row r="17" spans="1:47" s="13" customFormat="1" ht="14.25" customHeight="1" thickBot="1" x14ac:dyDescent="0.25">
      <c r="A17" s="131"/>
      <c r="B17" s="647" t="s">
        <v>188</v>
      </c>
      <c r="C17" s="647"/>
      <c r="D17" s="647"/>
      <c r="E17" s="647"/>
      <c r="F17" s="647"/>
      <c r="G17" s="647"/>
      <c r="H17" s="647"/>
      <c r="I17" s="647"/>
      <c r="J17" s="648"/>
      <c r="K17" s="640"/>
      <c r="L17" s="643"/>
      <c r="M17" s="643"/>
      <c r="N17" s="643"/>
      <c r="O17" s="626"/>
      <c r="P17" s="626"/>
      <c r="Q17" s="626"/>
      <c r="R17"/>
      <c r="S17" s="594"/>
      <c r="T17" s="594"/>
      <c r="U17" s="594"/>
      <c r="V17" s="594"/>
      <c r="W17" s="594"/>
      <c r="X17" s="594"/>
      <c r="Y17" s="594"/>
      <c r="Z17" s="15"/>
      <c r="AA17" s="15"/>
      <c r="AB17" s="15"/>
      <c r="AC17"/>
      <c r="AD17"/>
      <c r="AE17"/>
      <c r="AF17"/>
      <c r="AG17"/>
      <c r="AH17"/>
      <c r="AI17"/>
      <c r="AJ17"/>
      <c r="AK17"/>
      <c r="AL17"/>
      <c r="AM17"/>
      <c r="AN17"/>
      <c r="AO17"/>
      <c r="AP17"/>
      <c r="AQ17"/>
      <c r="AR17"/>
      <c r="AS17"/>
      <c r="AT17"/>
      <c r="AU17"/>
    </row>
    <row r="18" spans="1:47" s="13" customFormat="1" ht="6" customHeight="1" x14ac:dyDescent="0.2">
      <c r="R18"/>
      <c r="S18" s="61"/>
      <c r="T18"/>
      <c r="U18"/>
      <c r="V18"/>
      <c r="W18"/>
      <c r="X18"/>
      <c r="Y18"/>
      <c r="Z18"/>
      <c r="AA18"/>
      <c r="AB18"/>
      <c r="AC18"/>
      <c r="AD18"/>
      <c r="AE18"/>
      <c r="AF18"/>
      <c r="AG18"/>
      <c r="AH18"/>
      <c r="AI18"/>
      <c r="AJ18"/>
      <c r="AK18"/>
      <c r="AL18"/>
      <c r="AM18"/>
      <c r="AN18"/>
      <c r="AO18"/>
      <c r="AP18"/>
      <c r="AQ18"/>
      <c r="AR18"/>
      <c r="AS18"/>
      <c r="AT18"/>
      <c r="AU18"/>
    </row>
    <row r="19" spans="1:47" ht="11.25" customHeight="1" x14ac:dyDescent="0.2"/>
    <row r="20" spans="1:47" x14ac:dyDescent="0.2">
      <c r="A20" s="21" t="s">
        <v>157</v>
      </c>
    </row>
    <row r="21" spans="1:47" ht="18" customHeight="1" x14ac:dyDescent="0.2">
      <c r="A21" s="283"/>
      <c r="B21" s="284"/>
      <c r="C21" s="284"/>
      <c r="D21" s="284"/>
      <c r="E21" s="284"/>
      <c r="F21" s="284"/>
      <c r="G21" s="284"/>
      <c r="H21" s="284"/>
      <c r="I21" s="284"/>
      <c r="J21" s="284"/>
      <c r="K21" s="284"/>
      <c r="L21" s="284"/>
      <c r="M21" s="284"/>
      <c r="N21" s="284"/>
      <c r="O21" s="284"/>
      <c r="P21" s="284"/>
      <c r="Q21" s="284"/>
      <c r="R21" s="124"/>
      <c r="S21" s="594" t="s">
        <v>98</v>
      </c>
      <c r="T21" s="594"/>
      <c r="U21" s="594"/>
      <c r="V21" s="594"/>
      <c r="W21" s="594"/>
      <c r="X21" s="594"/>
      <c r="Y21" s="594"/>
    </row>
    <row r="22" spans="1:47" ht="18" customHeight="1" x14ac:dyDescent="0.2">
      <c r="A22" s="283"/>
      <c r="B22" s="284"/>
      <c r="C22" s="284"/>
      <c r="D22" s="284"/>
      <c r="E22" s="284"/>
      <c r="F22" s="284"/>
      <c r="G22" s="284"/>
      <c r="H22" s="284"/>
      <c r="I22" s="284"/>
      <c r="J22" s="284"/>
      <c r="K22" s="284"/>
      <c r="L22" s="284"/>
      <c r="M22" s="284"/>
      <c r="N22" s="284"/>
      <c r="O22" s="284"/>
      <c r="P22" s="284"/>
      <c r="Q22" s="284"/>
      <c r="R22" s="124"/>
      <c r="S22" s="594"/>
      <c r="T22" s="594"/>
      <c r="U22" s="594"/>
      <c r="V22" s="594"/>
      <c r="W22" s="594"/>
      <c r="X22" s="594"/>
      <c r="Y22" s="594"/>
    </row>
    <row r="23" spans="1:47" ht="18" customHeight="1" x14ac:dyDescent="0.2">
      <c r="A23" s="283"/>
      <c r="B23" s="284"/>
      <c r="C23" s="284"/>
      <c r="D23" s="284"/>
      <c r="E23" s="284"/>
      <c r="F23" s="284"/>
      <c r="G23" s="284"/>
      <c r="H23" s="284"/>
      <c r="I23" s="284"/>
      <c r="J23" s="284"/>
      <c r="K23" s="284"/>
      <c r="L23" s="284"/>
      <c r="M23" s="284"/>
      <c r="N23" s="284"/>
      <c r="O23" s="284"/>
      <c r="P23" s="284"/>
      <c r="Q23" s="284"/>
      <c r="R23" s="124"/>
      <c r="S23" s="594"/>
      <c r="T23" s="594"/>
      <c r="U23" s="594"/>
      <c r="V23" s="594"/>
      <c r="W23" s="594"/>
      <c r="X23" s="594"/>
      <c r="Y23" s="594"/>
    </row>
    <row r="25" spans="1:47" x14ac:dyDescent="0.2">
      <c r="A25" s="497" t="s">
        <v>174</v>
      </c>
      <c r="B25" s="497"/>
      <c r="C25" s="497"/>
      <c r="D25" s="497"/>
      <c r="E25" s="497"/>
      <c r="F25" s="497"/>
      <c r="G25" s="497"/>
      <c r="H25" s="497"/>
      <c r="I25" s="497"/>
      <c r="J25" s="497"/>
      <c r="K25" s="497"/>
      <c r="L25" s="497"/>
      <c r="M25" s="497"/>
      <c r="N25" s="497"/>
      <c r="O25" s="497"/>
      <c r="P25" s="497"/>
      <c r="Q25" s="497"/>
    </row>
    <row r="26" spans="1:47" ht="12.75" customHeight="1" x14ac:dyDescent="0.2">
      <c r="A26" s="498" t="s">
        <v>175</v>
      </c>
      <c r="B26" s="498"/>
      <c r="C26" s="498"/>
      <c r="D26" s="498"/>
      <c r="E26" s="498"/>
      <c r="F26" s="498"/>
      <c r="G26" s="498"/>
      <c r="H26" s="498"/>
      <c r="I26" s="498"/>
      <c r="J26" s="498"/>
      <c r="K26" s="498"/>
      <c r="L26" s="498"/>
      <c r="M26" s="498"/>
      <c r="N26" s="498"/>
      <c r="O26" s="498"/>
      <c r="P26" s="498"/>
      <c r="Q26" s="498"/>
      <c r="R26" s="124"/>
      <c r="S26" s="124"/>
      <c r="T26" s="125"/>
    </row>
    <row r="27" spans="1:47" ht="12.75" customHeight="1" x14ac:dyDescent="0.2">
      <c r="A27" s="495" t="s">
        <v>169</v>
      </c>
      <c r="B27" s="495"/>
      <c r="C27" s="495"/>
      <c r="D27" s="495" t="s">
        <v>173</v>
      </c>
      <c r="E27" s="491"/>
      <c r="F27" s="491" t="s">
        <v>170</v>
      </c>
      <c r="G27" s="491"/>
      <c r="H27" s="491"/>
      <c r="I27" s="491"/>
      <c r="J27" s="491" t="s">
        <v>171</v>
      </c>
      <c r="K27" s="491"/>
      <c r="L27" s="491"/>
      <c r="M27" s="491"/>
      <c r="N27" s="491"/>
      <c r="O27" s="491" t="s">
        <v>172</v>
      </c>
      <c r="P27" s="491"/>
      <c r="Q27" s="491"/>
      <c r="R27" s="124"/>
      <c r="S27" s="124"/>
      <c r="T27" s="125"/>
    </row>
    <row r="28" spans="1:47" x14ac:dyDescent="0.2">
      <c r="A28" s="495"/>
      <c r="B28" s="495"/>
      <c r="C28" s="495"/>
      <c r="D28" s="491"/>
      <c r="E28" s="491"/>
      <c r="F28" s="491"/>
      <c r="G28" s="491"/>
      <c r="H28" s="491"/>
      <c r="I28" s="491"/>
      <c r="J28" s="491"/>
      <c r="K28" s="491"/>
      <c r="L28" s="491"/>
      <c r="M28" s="491"/>
      <c r="N28" s="491"/>
      <c r="O28" s="491"/>
      <c r="P28" s="491"/>
      <c r="Q28" s="491"/>
    </row>
    <row r="29" spans="1:47" ht="20.100000000000001" customHeight="1" x14ac:dyDescent="0.2">
      <c r="A29" s="585"/>
      <c r="B29" s="585"/>
      <c r="C29" s="585"/>
      <c r="D29" s="586"/>
      <c r="E29" s="586"/>
      <c r="F29" s="593"/>
      <c r="G29" s="593"/>
      <c r="H29" s="593"/>
      <c r="I29" s="593"/>
      <c r="J29" s="593"/>
      <c r="K29" s="593"/>
      <c r="L29" s="593"/>
      <c r="M29" s="593"/>
      <c r="N29" s="593"/>
      <c r="O29" s="595"/>
      <c r="P29" s="595"/>
      <c r="Q29" s="595"/>
      <c r="R29" s="124"/>
      <c r="S29" s="124"/>
      <c r="T29" s="125"/>
    </row>
    <row r="30" spans="1:47" ht="20.100000000000001" customHeight="1" x14ac:dyDescent="0.2">
      <c r="A30" s="585"/>
      <c r="B30" s="585"/>
      <c r="C30" s="585"/>
      <c r="D30" s="586"/>
      <c r="E30" s="586"/>
      <c r="F30" s="593"/>
      <c r="G30" s="593"/>
      <c r="H30" s="593"/>
      <c r="I30" s="593"/>
      <c r="J30" s="593"/>
      <c r="K30" s="593"/>
      <c r="L30" s="593"/>
      <c r="M30" s="593"/>
      <c r="N30" s="593"/>
      <c r="O30" s="595"/>
      <c r="P30" s="595"/>
      <c r="Q30" s="595"/>
      <c r="R30" s="124"/>
      <c r="S30" s="124"/>
      <c r="T30" s="125"/>
    </row>
    <row r="31" spans="1:47" ht="20.100000000000001" customHeight="1" x14ac:dyDescent="0.2">
      <c r="A31" s="585"/>
      <c r="B31" s="585"/>
      <c r="C31" s="585"/>
      <c r="D31" s="586"/>
      <c r="E31" s="586"/>
      <c r="F31" s="593"/>
      <c r="G31" s="593"/>
      <c r="H31" s="593"/>
      <c r="I31" s="593"/>
      <c r="J31" s="593"/>
      <c r="K31" s="593"/>
      <c r="L31" s="593"/>
      <c r="M31" s="593"/>
      <c r="N31" s="593"/>
      <c r="O31" s="595"/>
      <c r="P31" s="595"/>
      <c r="Q31" s="595"/>
      <c r="R31" s="124"/>
      <c r="S31" s="124"/>
      <c r="T31" s="125"/>
    </row>
    <row r="32" spans="1:47" ht="20.100000000000001" customHeight="1" x14ac:dyDescent="0.2">
      <c r="A32" s="585"/>
      <c r="B32" s="585"/>
      <c r="C32" s="585"/>
      <c r="D32" s="586"/>
      <c r="E32" s="586"/>
      <c r="F32" s="593"/>
      <c r="G32" s="593"/>
      <c r="H32" s="593"/>
      <c r="I32" s="593"/>
      <c r="J32" s="593"/>
      <c r="K32" s="593"/>
      <c r="L32" s="593"/>
      <c r="M32" s="593"/>
      <c r="N32" s="593"/>
      <c r="O32" s="595"/>
      <c r="P32" s="595"/>
      <c r="Q32" s="595"/>
      <c r="R32" s="124"/>
      <c r="S32" s="124"/>
      <c r="T32" s="125"/>
    </row>
    <row r="33" spans="1:20" ht="20.100000000000001" customHeight="1" x14ac:dyDescent="0.2">
      <c r="A33" s="585"/>
      <c r="B33" s="585"/>
      <c r="C33" s="585"/>
      <c r="D33" s="586"/>
      <c r="E33" s="586"/>
      <c r="F33" s="593"/>
      <c r="G33" s="593"/>
      <c r="H33" s="593"/>
      <c r="I33" s="593"/>
      <c r="J33" s="593"/>
      <c r="K33" s="593"/>
      <c r="L33" s="593"/>
      <c r="M33" s="593"/>
      <c r="N33" s="593"/>
      <c r="O33" s="595"/>
      <c r="P33" s="595"/>
      <c r="Q33" s="595"/>
      <c r="R33" s="124"/>
      <c r="S33" s="124"/>
      <c r="T33" s="125"/>
    </row>
    <row r="34" spans="1:20" ht="20.100000000000001" customHeight="1" x14ac:dyDescent="0.2">
      <c r="A34" s="585"/>
      <c r="B34" s="585"/>
      <c r="C34" s="585"/>
      <c r="D34" s="586"/>
      <c r="E34" s="586"/>
      <c r="F34" s="593"/>
      <c r="G34" s="593"/>
      <c r="H34" s="593"/>
      <c r="I34" s="593"/>
      <c r="J34" s="593"/>
      <c r="K34" s="593"/>
      <c r="L34" s="593"/>
      <c r="M34" s="593"/>
      <c r="N34" s="593"/>
      <c r="O34" s="595"/>
      <c r="P34" s="595"/>
      <c r="Q34" s="595"/>
      <c r="R34" s="124"/>
      <c r="S34" s="124"/>
      <c r="T34" s="125"/>
    </row>
    <row r="35" spans="1:20" ht="20.100000000000001" customHeight="1" x14ac:dyDescent="0.2">
      <c r="A35" s="585"/>
      <c r="B35" s="585"/>
      <c r="C35" s="585"/>
      <c r="D35" s="586"/>
      <c r="E35" s="586"/>
      <c r="F35" s="593"/>
      <c r="G35" s="593"/>
      <c r="H35" s="593"/>
      <c r="I35" s="593"/>
      <c r="J35" s="593"/>
      <c r="K35" s="593"/>
      <c r="L35" s="593"/>
      <c r="M35" s="593"/>
      <c r="N35" s="593"/>
      <c r="O35" s="595"/>
      <c r="P35" s="595"/>
      <c r="Q35" s="595"/>
      <c r="R35" s="124"/>
      <c r="S35" s="124"/>
      <c r="T35" s="125"/>
    </row>
    <row r="36" spans="1:20" ht="20.100000000000001" customHeight="1" x14ac:dyDescent="0.2">
      <c r="A36" s="585"/>
      <c r="B36" s="585"/>
      <c r="C36" s="585"/>
      <c r="D36" s="586"/>
      <c r="E36" s="586"/>
      <c r="F36" s="593"/>
      <c r="G36" s="593"/>
      <c r="H36" s="593"/>
      <c r="I36" s="593"/>
      <c r="J36" s="593"/>
      <c r="K36" s="593"/>
      <c r="L36" s="593"/>
      <c r="M36" s="593"/>
      <c r="N36" s="593"/>
      <c r="O36" s="595"/>
      <c r="P36" s="595"/>
      <c r="Q36" s="595"/>
      <c r="R36" s="124"/>
      <c r="S36" s="124"/>
      <c r="T36" s="125"/>
    </row>
    <row r="37" spans="1:20" ht="20.100000000000001" customHeight="1" x14ac:dyDescent="0.2">
      <c r="A37" s="585"/>
      <c r="B37" s="585"/>
      <c r="C37" s="585"/>
      <c r="D37" s="586"/>
      <c r="E37" s="586"/>
      <c r="F37" s="593"/>
      <c r="G37" s="593"/>
      <c r="H37" s="593"/>
      <c r="I37" s="593"/>
      <c r="J37" s="593"/>
      <c r="K37" s="593"/>
      <c r="L37" s="593"/>
      <c r="M37" s="593"/>
      <c r="N37" s="593"/>
      <c r="O37" s="595"/>
      <c r="P37" s="595"/>
      <c r="Q37" s="595"/>
      <c r="R37" s="124"/>
      <c r="S37" s="124"/>
      <c r="T37" s="125"/>
    </row>
    <row r="38" spans="1:20" ht="20.100000000000001" customHeight="1" x14ac:dyDescent="0.2">
      <c r="A38" s="585"/>
      <c r="B38" s="585"/>
      <c r="C38" s="585"/>
      <c r="D38" s="586"/>
      <c r="E38" s="586"/>
      <c r="F38" s="593"/>
      <c r="G38" s="593"/>
      <c r="H38" s="593"/>
      <c r="I38" s="593"/>
      <c r="J38" s="593"/>
      <c r="K38" s="593"/>
      <c r="L38" s="593"/>
      <c r="M38" s="593"/>
      <c r="N38" s="593"/>
      <c r="O38" s="595"/>
      <c r="P38" s="595"/>
      <c r="Q38" s="595"/>
      <c r="R38" s="124"/>
      <c r="S38" s="124"/>
      <c r="T38" s="125"/>
    </row>
    <row r="39" spans="1:20" ht="20.100000000000001" customHeight="1" x14ac:dyDescent="0.2">
      <c r="A39" s="585"/>
      <c r="B39" s="585"/>
      <c r="C39" s="585"/>
      <c r="D39" s="586"/>
      <c r="E39" s="586"/>
      <c r="F39" s="593"/>
      <c r="G39" s="593"/>
      <c r="H39" s="593"/>
      <c r="I39" s="593"/>
      <c r="J39" s="593"/>
      <c r="K39" s="593"/>
      <c r="L39" s="593"/>
      <c r="M39" s="593"/>
      <c r="N39" s="593"/>
      <c r="O39" s="595"/>
      <c r="P39" s="595"/>
      <c r="Q39" s="595"/>
      <c r="R39" s="124"/>
      <c r="S39" s="124"/>
      <c r="T39" s="125"/>
    </row>
    <row r="40" spans="1:20" ht="20.100000000000001" customHeight="1" x14ac:dyDescent="0.2">
      <c r="A40" s="585"/>
      <c r="B40" s="585"/>
      <c r="C40" s="585"/>
      <c r="D40" s="586"/>
      <c r="E40" s="586"/>
      <c r="F40" s="593"/>
      <c r="G40" s="593"/>
      <c r="H40" s="593"/>
      <c r="I40" s="593"/>
      <c r="J40" s="593"/>
      <c r="K40" s="593"/>
      <c r="L40" s="593"/>
      <c r="M40" s="593"/>
      <c r="N40" s="593"/>
      <c r="O40" s="595"/>
      <c r="P40" s="595"/>
      <c r="Q40" s="595"/>
      <c r="R40" s="124"/>
      <c r="S40" s="124"/>
      <c r="T40" s="125"/>
    </row>
    <row r="41" spans="1:20" ht="20.100000000000001" customHeight="1" x14ac:dyDescent="0.2">
      <c r="A41" s="585"/>
      <c r="B41" s="585"/>
      <c r="C41" s="585"/>
      <c r="D41" s="586"/>
      <c r="E41" s="586"/>
      <c r="F41" s="593"/>
      <c r="G41" s="593"/>
      <c r="H41" s="593"/>
      <c r="I41" s="593"/>
      <c r="J41" s="593"/>
      <c r="K41" s="593"/>
      <c r="L41" s="593"/>
      <c r="M41" s="593"/>
      <c r="N41" s="593"/>
      <c r="O41" s="595"/>
      <c r="P41" s="595"/>
      <c r="Q41" s="595"/>
      <c r="R41" s="124"/>
      <c r="S41" s="124"/>
      <c r="T41" s="125"/>
    </row>
    <row r="42" spans="1:20" ht="20.100000000000001" customHeight="1" x14ac:dyDescent="0.2">
      <c r="A42" s="585"/>
      <c r="B42" s="585"/>
      <c r="C42" s="585"/>
      <c r="D42" s="586"/>
      <c r="E42" s="586"/>
      <c r="F42" s="593"/>
      <c r="G42" s="593"/>
      <c r="H42" s="593"/>
      <c r="I42" s="593"/>
      <c r="J42" s="593"/>
      <c r="K42" s="593"/>
      <c r="L42" s="593"/>
      <c r="M42" s="593"/>
      <c r="N42" s="593"/>
      <c r="O42" s="595"/>
      <c r="P42" s="595"/>
      <c r="Q42" s="595"/>
      <c r="R42" s="124"/>
      <c r="S42" s="124"/>
      <c r="T42" s="125"/>
    </row>
    <row r="43" spans="1:20" ht="20.100000000000001" customHeight="1" x14ac:dyDescent="0.2">
      <c r="A43" s="585"/>
      <c r="B43" s="585"/>
      <c r="C43" s="585"/>
      <c r="D43" s="586"/>
      <c r="E43" s="586"/>
      <c r="F43" s="593"/>
      <c r="G43" s="593"/>
      <c r="H43" s="593"/>
      <c r="I43" s="593"/>
      <c r="J43" s="593"/>
      <c r="K43" s="593"/>
      <c r="L43" s="593"/>
      <c r="M43" s="593"/>
      <c r="N43" s="593"/>
      <c r="O43" s="595"/>
      <c r="P43" s="595"/>
      <c r="Q43" s="595"/>
      <c r="R43" s="124"/>
      <c r="S43" s="124"/>
      <c r="T43" s="125"/>
    </row>
    <row r="44" spans="1:20" ht="20.100000000000001" customHeight="1" x14ac:dyDescent="0.2">
      <c r="A44" s="585"/>
      <c r="B44" s="585"/>
      <c r="C44" s="585"/>
      <c r="D44" s="586"/>
      <c r="E44" s="586"/>
      <c r="F44" s="593"/>
      <c r="G44" s="593"/>
      <c r="H44" s="593"/>
      <c r="I44" s="593"/>
      <c r="J44" s="593"/>
      <c r="K44" s="593"/>
      <c r="L44" s="593"/>
      <c r="M44" s="593"/>
      <c r="N44" s="593"/>
      <c r="O44" s="595"/>
      <c r="P44" s="595"/>
      <c r="Q44" s="595"/>
      <c r="R44" s="124"/>
      <c r="S44" s="124"/>
      <c r="T44" s="125"/>
    </row>
    <row r="45" spans="1:20" ht="20.100000000000001" customHeight="1" x14ac:dyDescent="0.2">
      <c r="A45" s="585"/>
      <c r="B45" s="585"/>
      <c r="C45" s="585"/>
      <c r="D45" s="586"/>
      <c r="E45" s="586"/>
      <c r="F45" s="593"/>
      <c r="G45" s="593"/>
      <c r="H45" s="593"/>
      <c r="I45" s="593"/>
      <c r="J45" s="593"/>
      <c r="K45" s="593"/>
      <c r="L45" s="593"/>
      <c r="M45" s="593"/>
      <c r="N45" s="593"/>
      <c r="O45" s="595"/>
      <c r="P45" s="595"/>
      <c r="Q45" s="595"/>
      <c r="R45" s="124"/>
      <c r="S45" s="124"/>
      <c r="T45" s="125"/>
    </row>
    <row r="46" spans="1:20" ht="20.100000000000001" customHeight="1" x14ac:dyDescent="0.2">
      <c r="A46" s="585"/>
      <c r="B46" s="585"/>
      <c r="C46" s="585"/>
      <c r="D46" s="586"/>
      <c r="E46" s="586"/>
      <c r="F46" s="593"/>
      <c r="G46" s="593"/>
      <c r="H46" s="593"/>
      <c r="I46" s="593"/>
      <c r="J46" s="593"/>
      <c r="K46" s="593"/>
      <c r="L46" s="593"/>
      <c r="M46" s="593"/>
      <c r="N46" s="593"/>
      <c r="O46" s="595"/>
      <c r="P46" s="595"/>
      <c r="Q46" s="595"/>
      <c r="R46" s="124"/>
      <c r="S46" s="124"/>
      <c r="T46" s="125"/>
    </row>
    <row r="47" spans="1:20" ht="20.100000000000001" customHeight="1" x14ac:dyDescent="0.2">
      <c r="A47" s="585"/>
      <c r="B47" s="585"/>
      <c r="C47" s="585"/>
      <c r="D47" s="586"/>
      <c r="E47" s="586"/>
      <c r="F47" s="593"/>
      <c r="G47" s="593"/>
      <c r="H47" s="593"/>
      <c r="I47" s="593"/>
      <c r="J47" s="593"/>
      <c r="K47" s="593"/>
      <c r="L47" s="593"/>
      <c r="M47" s="593"/>
      <c r="N47" s="593"/>
      <c r="O47" s="595"/>
      <c r="P47" s="595"/>
      <c r="Q47" s="595"/>
      <c r="R47" s="124"/>
      <c r="S47" s="124"/>
      <c r="T47" s="125"/>
    </row>
    <row r="48" spans="1:20" ht="20.100000000000001" customHeight="1" x14ac:dyDescent="0.2">
      <c r="A48" s="585"/>
      <c r="B48" s="585"/>
      <c r="C48" s="585"/>
      <c r="D48" s="586"/>
      <c r="E48" s="586"/>
      <c r="F48" s="593"/>
      <c r="G48" s="593"/>
      <c r="H48" s="593"/>
      <c r="I48" s="593"/>
      <c r="J48" s="593"/>
      <c r="K48" s="593"/>
      <c r="L48" s="593"/>
      <c r="M48" s="593"/>
      <c r="N48" s="593"/>
      <c r="O48" s="595"/>
      <c r="P48" s="595"/>
      <c r="Q48" s="595"/>
      <c r="R48" s="124"/>
      <c r="S48" s="124"/>
      <c r="T48" s="125"/>
    </row>
    <row r="52" spans="1:17" x14ac:dyDescent="0.2">
      <c r="A52" s="375"/>
      <c r="B52" s="375"/>
      <c r="C52" s="375"/>
      <c r="D52" s="375"/>
    </row>
    <row r="53" spans="1:17" x14ac:dyDescent="0.2">
      <c r="A53" s="375"/>
      <c r="B53" s="375"/>
      <c r="C53" s="375"/>
      <c r="D53" s="375"/>
    </row>
    <row r="54" spans="1:17" x14ac:dyDescent="0.2">
      <c r="A54" s="376"/>
      <c r="B54" s="376"/>
      <c r="C54" s="376"/>
      <c r="D54" s="376"/>
      <c r="E54" s="64"/>
      <c r="F54" s="64"/>
      <c r="G54" s="64"/>
      <c r="H54" s="64"/>
      <c r="I54" s="64"/>
      <c r="J54" s="64"/>
      <c r="K54" s="496"/>
      <c r="L54" s="496"/>
      <c r="M54" s="496"/>
      <c r="N54" s="496"/>
      <c r="O54" s="496"/>
      <c r="P54" s="496"/>
      <c r="Q54" s="496"/>
    </row>
    <row r="55" spans="1:17" x14ac:dyDescent="0.2">
      <c r="A55" s="64" t="s">
        <v>147</v>
      </c>
      <c r="B55" s="64"/>
      <c r="C55" s="64"/>
      <c r="D55" s="64"/>
      <c r="E55" s="64"/>
      <c r="F55" s="64"/>
      <c r="G55" s="64" t="s">
        <v>148</v>
      </c>
      <c r="H55" s="64"/>
      <c r="I55" s="64"/>
      <c r="J55" s="64"/>
      <c r="K55" s="276" t="s">
        <v>176</v>
      </c>
      <c r="L55" s="276"/>
      <c r="M55" s="276"/>
      <c r="N55" s="276"/>
      <c r="O55" s="276"/>
      <c r="P55" s="276"/>
      <c r="Q55" s="276"/>
    </row>
    <row r="56" spans="1:17" s="1" customFormat="1" x14ac:dyDescent="0.2">
      <c r="A56" s="9"/>
      <c r="B56" s="9"/>
      <c r="C56" s="9"/>
      <c r="D56" s="9"/>
      <c r="E56" s="9"/>
      <c r="F56" s="9"/>
      <c r="G56" s="9"/>
      <c r="H56" s="9"/>
      <c r="I56" s="9"/>
      <c r="J56" s="9"/>
      <c r="K56" s="9"/>
      <c r="L56" s="9"/>
      <c r="M56" s="9"/>
      <c r="N56" s="9"/>
      <c r="O56" s="9"/>
      <c r="P56" s="9"/>
    </row>
    <row r="57" spans="1:17" ht="12" customHeight="1" x14ac:dyDescent="0.2"/>
    <row r="58" spans="1:17" ht="12" customHeight="1" x14ac:dyDescent="0.2"/>
    <row r="59" spans="1:17" ht="16.5" customHeight="1" x14ac:dyDescent="0.2"/>
    <row r="60" spans="1:17" ht="99.95" customHeight="1" x14ac:dyDescent="0.2"/>
    <row r="61" spans="1:17" ht="13.5" customHeight="1" x14ac:dyDescent="0.2"/>
    <row r="62" spans="1:17" ht="11.25" customHeight="1" x14ac:dyDescent="0.2"/>
    <row r="63" spans="1:17" ht="23.25" customHeight="1" x14ac:dyDescent="0.2"/>
    <row r="64" spans="1:17" ht="12" customHeight="1" x14ac:dyDescent="0.2"/>
    <row r="65" ht="12" customHeight="1" x14ac:dyDescent="0.2"/>
    <row r="66" ht="12" customHeight="1" x14ac:dyDescent="0.2"/>
    <row r="67" ht="15.75" customHeight="1" x14ac:dyDescent="0.2"/>
    <row r="68" ht="12" customHeight="1" x14ac:dyDescent="0.2"/>
    <row r="69" ht="12" customHeight="1" x14ac:dyDescent="0.2"/>
    <row r="70" ht="12" customHeight="1" x14ac:dyDescent="0.2"/>
    <row r="71" ht="12" customHeight="1" x14ac:dyDescent="0.2"/>
    <row r="72" ht="18" customHeight="1" x14ac:dyDescent="0.2"/>
    <row r="73" ht="12" customHeight="1" x14ac:dyDescent="0.2"/>
    <row r="74" ht="18" customHeight="1" x14ac:dyDescent="0.2"/>
    <row r="75" ht="8.25" customHeight="1" x14ac:dyDescent="0.2"/>
    <row r="76" ht="23.25" customHeight="1" x14ac:dyDescent="0.2"/>
    <row r="77" ht="12" customHeight="1" x14ac:dyDescent="0.2"/>
    <row r="78" ht="12" customHeight="1" x14ac:dyDescent="0.2"/>
    <row r="79" ht="12" customHeight="1" x14ac:dyDescent="0.2"/>
    <row r="80" ht="15.75" customHeight="1" x14ac:dyDescent="0.2"/>
    <row r="81" ht="12" customHeight="1" x14ac:dyDescent="0.2"/>
    <row r="82" ht="12" customHeight="1" x14ac:dyDescent="0.2"/>
    <row r="83" ht="12" customHeight="1" x14ac:dyDescent="0.2"/>
    <row r="84" ht="12" customHeight="1" x14ac:dyDescent="0.2"/>
    <row r="85" ht="18" customHeight="1" x14ac:dyDescent="0.2"/>
    <row r="86" ht="12" customHeight="1" x14ac:dyDescent="0.2"/>
    <row r="87" ht="18" customHeight="1" x14ac:dyDescent="0.2"/>
    <row r="88" ht="8.25" customHeight="1" x14ac:dyDescent="0.2"/>
    <row r="89" ht="23.25" customHeight="1" x14ac:dyDescent="0.2"/>
    <row r="90" ht="12" customHeight="1" x14ac:dyDescent="0.2"/>
    <row r="91" ht="12" customHeight="1" x14ac:dyDescent="0.2"/>
    <row r="92" ht="12" customHeight="1" x14ac:dyDescent="0.2"/>
    <row r="93" ht="15.75" customHeight="1" x14ac:dyDescent="0.2"/>
    <row r="94" ht="12" customHeight="1" x14ac:dyDescent="0.2"/>
    <row r="95" ht="12" customHeight="1" x14ac:dyDescent="0.2"/>
    <row r="96" ht="12" customHeight="1" x14ac:dyDescent="0.2"/>
    <row r="97" ht="12" customHeight="1" x14ac:dyDescent="0.2"/>
    <row r="98" ht="18" customHeight="1" x14ac:dyDescent="0.2"/>
    <row r="99" ht="12" customHeight="1" x14ac:dyDescent="0.2"/>
    <row r="100" ht="18" customHeight="1" x14ac:dyDescent="0.2"/>
    <row r="101" ht="8.25" customHeight="1" x14ac:dyDescent="0.2"/>
    <row r="102" ht="23.25" customHeight="1" x14ac:dyDescent="0.2"/>
    <row r="103" ht="12" customHeight="1" x14ac:dyDescent="0.2"/>
    <row r="104" ht="12" customHeight="1" x14ac:dyDescent="0.2"/>
    <row r="105" ht="12" customHeight="1" x14ac:dyDescent="0.2"/>
    <row r="106" ht="15.75" customHeight="1" x14ac:dyDescent="0.2"/>
    <row r="107" ht="12" customHeight="1" x14ac:dyDescent="0.2"/>
    <row r="108" ht="12" customHeight="1" x14ac:dyDescent="0.2"/>
    <row r="109" ht="12" customHeight="1" x14ac:dyDescent="0.2"/>
    <row r="110" ht="12" customHeight="1" x14ac:dyDescent="0.2"/>
    <row r="111" ht="18" customHeight="1" x14ac:dyDescent="0.2"/>
    <row r="112" ht="12" customHeight="1" x14ac:dyDescent="0.2"/>
    <row r="113" ht="18" customHeight="1" x14ac:dyDescent="0.2"/>
    <row r="114" ht="33.75" customHeight="1" x14ac:dyDescent="0.2"/>
    <row r="115" ht="26.25" customHeight="1" x14ac:dyDescent="0.2"/>
    <row r="116" ht="23.25" customHeight="1" x14ac:dyDescent="0.2"/>
    <row r="117" ht="23.25" customHeight="1" x14ac:dyDescent="0.2"/>
    <row r="118" ht="23.25" customHeight="1" x14ac:dyDescent="0.2"/>
    <row r="119" ht="23.25" customHeight="1" x14ac:dyDescent="0.2"/>
    <row r="120" ht="23.25" customHeight="1" x14ac:dyDescent="0.2"/>
    <row r="121" ht="23.25" customHeight="1" x14ac:dyDescent="0.2"/>
    <row r="122" ht="23.25" customHeight="1" x14ac:dyDescent="0.2"/>
    <row r="123" ht="23.25" customHeight="1" x14ac:dyDescent="0.2"/>
    <row r="124" ht="23.25" customHeight="1" x14ac:dyDescent="0.2"/>
    <row r="125" ht="23.25" customHeight="1" x14ac:dyDescent="0.2"/>
    <row r="126" ht="23.25" customHeight="1" x14ac:dyDescent="0.2"/>
    <row r="127" ht="23.25" customHeight="1" x14ac:dyDescent="0.2"/>
    <row r="128" ht="23.25" customHeight="1" x14ac:dyDescent="0.2"/>
    <row r="129" ht="23.25" customHeight="1" x14ac:dyDescent="0.2"/>
    <row r="130" ht="23.25" customHeight="1" x14ac:dyDescent="0.2"/>
    <row r="131" ht="23.25" customHeight="1" x14ac:dyDescent="0.2"/>
    <row r="132" ht="23.25" customHeight="1" x14ac:dyDescent="0.2"/>
    <row r="133" ht="23.25" customHeight="1" x14ac:dyDescent="0.2"/>
    <row r="134" ht="23.25" customHeight="1" x14ac:dyDescent="0.2"/>
    <row r="135" ht="23.25" customHeight="1" x14ac:dyDescent="0.2"/>
    <row r="136" ht="23.25" customHeight="1" x14ac:dyDescent="0.2"/>
    <row r="137" ht="23.25" customHeight="1" x14ac:dyDescent="0.2"/>
    <row r="138" ht="23.25" customHeight="1" x14ac:dyDescent="0.2"/>
    <row r="139" ht="23.25" customHeight="1" x14ac:dyDescent="0.2"/>
    <row r="140" ht="23.25" customHeight="1" x14ac:dyDescent="0.2"/>
    <row r="141" ht="23.25" customHeight="1" x14ac:dyDescent="0.2"/>
    <row r="142" ht="23.25" customHeight="1" x14ac:dyDescent="0.2"/>
    <row r="143" ht="23.25" customHeight="1" x14ac:dyDescent="0.2"/>
    <row r="144" ht="15" customHeight="1" x14ac:dyDescent="0.2"/>
    <row r="145" ht="49.5" customHeight="1" x14ac:dyDescent="0.2"/>
    <row r="146" ht="23.25" customHeight="1" x14ac:dyDescent="0.2"/>
    <row r="147" ht="23.25" customHeight="1" x14ac:dyDescent="0.2"/>
    <row r="148" ht="23.25" customHeight="1" x14ac:dyDescent="0.2"/>
    <row r="149" ht="23.25" customHeight="1" x14ac:dyDescent="0.2"/>
    <row r="150" ht="22.5" customHeight="1" x14ac:dyDescent="0.2"/>
    <row r="151" ht="23.25" customHeight="1" x14ac:dyDescent="0.2"/>
    <row r="152" ht="21.75" customHeight="1" x14ac:dyDescent="0.2"/>
    <row r="153" ht="21.75" customHeight="1" x14ac:dyDescent="0.2"/>
    <row r="154" ht="21.75" customHeight="1" x14ac:dyDescent="0.2"/>
    <row r="155" ht="22.5" customHeight="1" x14ac:dyDescent="0.2"/>
    <row r="156" ht="9.75" customHeight="1" x14ac:dyDescent="0.2"/>
    <row r="157" ht="23.25" customHeight="1" x14ac:dyDescent="0.2"/>
    <row r="158" ht="10.5" customHeight="1" x14ac:dyDescent="0.2"/>
    <row r="159" ht="21.75" customHeight="1" x14ac:dyDescent="0.2"/>
    <row r="160" ht="26.25" customHeight="1" x14ac:dyDescent="0.2"/>
    <row r="161" spans="1:27" ht="26.25" customHeight="1" x14ac:dyDescent="0.2"/>
    <row r="162" spans="1:27" ht="26.25" customHeight="1" x14ac:dyDescent="0.2"/>
    <row r="163" spans="1:27" s="13" customFormat="1" ht="24" hidden="1" customHeight="1" x14ac:dyDescent="0.2">
      <c r="A163"/>
      <c r="B163"/>
      <c r="C163"/>
      <c r="D163"/>
      <c r="E163"/>
      <c r="F163"/>
      <c r="G163"/>
      <c r="H163"/>
      <c r="I163"/>
      <c r="J163"/>
      <c r="K163"/>
      <c r="L163"/>
      <c r="M163"/>
      <c r="N163"/>
      <c r="O163"/>
      <c r="P163"/>
      <c r="Q163"/>
      <c r="R163"/>
      <c r="S163"/>
      <c r="T163"/>
      <c r="U163"/>
      <c r="V163"/>
      <c r="W163"/>
      <c r="X163"/>
      <c r="Y163"/>
      <c r="Z163"/>
      <c r="AA163"/>
    </row>
    <row r="164" spans="1:27" ht="20.100000000000001" hidden="1" customHeight="1" x14ac:dyDescent="0.2"/>
    <row r="165" spans="1:27" ht="15.75" hidden="1" customHeight="1" x14ac:dyDescent="0.2"/>
    <row r="166" spans="1:27" ht="20.100000000000001" hidden="1" customHeight="1" x14ac:dyDescent="0.2"/>
    <row r="167" spans="1:27" ht="3.75" hidden="1" customHeight="1" x14ac:dyDescent="0.2"/>
    <row r="168" spans="1:27" ht="15.75" hidden="1" customHeight="1" x14ac:dyDescent="0.2"/>
    <row r="169" spans="1:27" ht="20.100000000000001" hidden="1" customHeight="1" x14ac:dyDescent="0.2"/>
    <row r="170" spans="1:27" ht="3.75" hidden="1" customHeight="1" x14ac:dyDescent="0.2"/>
    <row r="171" spans="1:27" ht="20.100000000000001" hidden="1" customHeight="1" x14ac:dyDescent="0.2"/>
    <row r="172" spans="1:27" s="12" customFormat="1" ht="18.75" hidden="1" customHeight="1" x14ac:dyDescent="0.2">
      <c r="A172"/>
      <c r="B172"/>
      <c r="C172"/>
      <c r="D172"/>
      <c r="E172"/>
      <c r="F172"/>
      <c r="G172"/>
      <c r="H172"/>
      <c r="I172"/>
      <c r="J172"/>
      <c r="K172"/>
      <c r="L172"/>
      <c r="M172"/>
      <c r="N172"/>
      <c r="O172"/>
      <c r="P172"/>
      <c r="Q172"/>
      <c r="R172"/>
      <c r="S172"/>
      <c r="T172"/>
      <c r="U172"/>
      <c r="V172"/>
      <c r="W172"/>
      <c r="X172"/>
      <c r="Y172"/>
      <c r="Z172"/>
      <c r="AA172"/>
    </row>
    <row r="173" spans="1:27" s="12" customFormat="1" ht="18.75" hidden="1" customHeight="1" x14ac:dyDescent="0.2">
      <c r="A173"/>
      <c r="B173"/>
      <c r="C173"/>
      <c r="D173"/>
      <c r="E173"/>
      <c r="F173"/>
      <c r="G173"/>
      <c r="H173"/>
      <c r="I173"/>
      <c r="J173"/>
      <c r="K173"/>
      <c r="L173"/>
      <c r="M173"/>
      <c r="N173"/>
      <c r="O173"/>
      <c r="P173"/>
      <c r="Q173"/>
      <c r="R173"/>
      <c r="S173"/>
      <c r="T173"/>
      <c r="U173"/>
      <c r="V173"/>
      <c r="W173"/>
      <c r="X173"/>
      <c r="Y173"/>
      <c r="Z173"/>
      <c r="AA173"/>
    </row>
    <row r="174" spans="1:27" s="12" customFormat="1" ht="15.75" hidden="1" customHeight="1" x14ac:dyDescent="0.2">
      <c r="A174"/>
      <c r="B174"/>
      <c r="C174"/>
      <c r="D174"/>
      <c r="E174"/>
      <c r="F174"/>
      <c r="G174"/>
      <c r="H174"/>
      <c r="I174"/>
      <c r="J174"/>
      <c r="K174"/>
      <c r="L174"/>
      <c r="M174"/>
      <c r="N174"/>
      <c r="O174"/>
      <c r="P174"/>
      <c r="Q174"/>
      <c r="R174"/>
      <c r="S174"/>
      <c r="T174"/>
      <c r="U174"/>
      <c r="V174"/>
      <c r="W174"/>
      <c r="X174"/>
      <c r="Y174"/>
      <c r="Z174"/>
      <c r="AA174"/>
    </row>
    <row r="175" spans="1:27" ht="12.75" hidden="1" customHeight="1" x14ac:dyDescent="0.2"/>
    <row r="176" spans="1:27" ht="12.75" hidden="1" customHeight="1" x14ac:dyDescent="0.2"/>
    <row r="177" spans="1:27" ht="0.75" hidden="1" customHeight="1" x14ac:dyDescent="0.2"/>
    <row r="178" spans="1:27" ht="14.25" hidden="1" customHeight="1" x14ac:dyDescent="0.2"/>
    <row r="179" spans="1:27" ht="14.25" hidden="1" customHeight="1" x14ac:dyDescent="0.2"/>
    <row r="180" spans="1:27" s="1" customFormat="1" ht="15" hidden="1" customHeight="1" x14ac:dyDescent="0.2">
      <c r="A180"/>
      <c r="B180"/>
      <c r="C180"/>
      <c r="D180"/>
      <c r="E180"/>
      <c r="F180"/>
      <c r="G180"/>
      <c r="H180"/>
      <c r="I180"/>
      <c r="J180"/>
      <c r="K180"/>
      <c r="L180"/>
      <c r="M180"/>
      <c r="N180"/>
      <c r="O180"/>
      <c r="P180"/>
      <c r="Q180"/>
      <c r="R180"/>
      <c r="S180"/>
      <c r="T180"/>
      <c r="U180"/>
      <c r="V180"/>
      <c r="W180"/>
      <c r="X180"/>
      <c r="Y180"/>
      <c r="Z180"/>
      <c r="AA180"/>
    </row>
    <row r="181" spans="1:27" ht="12.75" hidden="1" customHeight="1" x14ac:dyDescent="0.2"/>
    <row r="190" spans="1:27" ht="15.75" x14ac:dyDescent="0.25">
      <c r="A190" s="14"/>
      <c r="B190" s="14"/>
      <c r="C190" s="14"/>
      <c r="D190" s="14"/>
      <c r="E190" s="14"/>
      <c r="F190" s="14"/>
      <c r="G190" s="14"/>
      <c r="H190" s="14"/>
      <c r="I190" s="14"/>
      <c r="J190" s="14"/>
      <c r="K190" s="14"/>
      <c r="L190" s="14"/>
      <c r="M190" s="14"/>
      <c r="N190" s="14"/>
      <c r="O190" s="14"/>
      <c r="P190" s="14"/>
      <c r="Q190" s="14"/>
      <c r="S190" s="14"/>
      <c r="T190" s="14"/>
      <c r="U190" s="14"/>
      <c r="V190" s="14"/>
      <c r="W190" s="14"/>
      <c r="X190" s="14"/>
      <c r="Y190" s="14"/>
    </row>
    <row r="191" spans="1:27" ht="15.75" x14ac:dyDescent="0.25">
      <c r="A191" s="14"/>
      <c r="B191" s="14"/>
      <c r="C191" s="14"/>
      <c r="D191" s="14"/>
      <c r="E191" s="14"/>
      <c r="F191" s="14"/>
      <c r="G191" s="14"/>
      <c r="H191" s="14"/>
      <c r="I191" s="14"/>
      <c r="J191" s="14"/>
      <c r="K191" s="14"/>
      <c r="L191" s="14"/>
      <c r="M191" s="14"/>
      <c r="N191" s="14"/>
      <c r="O191" s="14"/>
      <c r="P191" s="14"/>
      <c r="Q191" s="14"/>
      <c r="S191" s="14"/>
      <c r="T191" s="14"/>
      <c r="U191" s="14"/>
      <c r="V191" s="14"/>
      <c r="W191" s="14"/>
      <c r="X191" s="14"/>
      <c r="Y191" s="14"/>
    </row>
    <row r="192" spans="1:27" ht="15.75" x14ac:dyDescent="0.25">
      <c r="A192" s="14"/>
      <c r="B192" s="14"/>
      <c r="C192" s="14"/>
      <c r="D192" s="14"/>
      <c r="E192" s="14"/>
      <c r="F192" s="14"/>
      <c r="G192" s="14"/>
      <c r="H192" s="14"/>
      <c r="I192" s="14"/>
      <c r="J192" s="14"/>
      <c r="K192" s="14"/>
      <c r="L192" s="14"/>
      <c r="M192" s="14"/>
      <c r="N192" s="14"/>
      <c r="O192" s="14"/>
      <c r="P192" s="14"/>
      <c r="Q192" s="14"/>
      <c r="S192" s="14"/>
      <c r="T192" s="14"/>
      <c r="U192" s="14"/>
      <c r="V192" s="14"/>
      <c r="W192" s="14"/>
      <c r="X192" s="14"/>
      <c r="Y192" s="14"/>
    </row>
    <row r="193" spans="1:27" ht="15.75" x14ac:dyDescent="0.25">
      <c r="A193" s="14"/>
      <c r="B193" s="14"/>
      <c r="C193" s="14"/>
      <c r="D193" s="14"/>
      <c r="E193" s="14"/>
      <c r="F193" s="14"/>
      <c r="G193" s="14"/>
      <c r="H193" s="14"/>
      <c r="I193" s="14"/>
      <c r="J193" s="14"/>
      <c r="K193" s="14"/>
      <c r="L193" s="14"/>
      <c r="M193" s="14"/>
      <c r="N193" s="14"/>
      <c r="O193" s="14"/>
      <c r="P193" s="14"/>
      <c r="Q193" s="14"/>
      <c r="S193" s="14"/>
      <c r="T193" s="14"/>
      <c r="U193" s="14"/>
      <c r="V193" s="14"/>
      <c r="W193" s="14"/>
      <c r="X193" s="14"/>
      <c r="Y193" s="14"/>
    </row>
    <row r="194" spans="1:27" ht="15.75" x14ac:dyDescent="0.25">
      <c r="A194" s="14"/>
      <c r="B194" s="14"/>
      <c r="C194" s="14"/>
      <c r="D194" s="14"/>
      <c r="E194" s="14"/>
      <c r="F194" s="14"/>
      <c r="G194" s="14"/>
      <c r="H194" s="14"/>
      <c r="I194" s="14"/>
      <c r="J194" s="14"/>
      <c r="K194" s="14"/>
      <c r="L194" s="14"/>
      <c r="M194" s="14"/>
      <c r="N194" s="14"/>
      <c r="O194" s="14"/>
      <c r="P194" s="14"/>
      <c r="Q194" s="14"/>
      <c r="S194" s="14"/>
      <c r="T194" s="14"/>
      <c r="U194" s="14"/>
      <c r="V194" s="14"/>
      <c r="W194" s="14"/>
      <c r="X194" s="14"/>
      <c r="Y194" s="14"/>
    </row>
    <row r="195" spans="1:27" ht="15.75" x14ac:dyDescent="0.25">
      <c r="A195" s="14"/>
      <c r="B195" s="14"/>
      <c r="C195" s="14"/>
      <c r="D195" s="14"/>
      <c r="E195" s="14"/>
      <c r="F195" s="14"/>
      <c r="G195" s="14"/>
      <c r="H195" s="14"/>
      <c r="I195" s="14"/>
      <c r="J195" s="14"/>
      <c r="K195" s="14"/>
      <c r="L195" s="14"/>
      <c r="M195" s="14"/>
      <c r="N195" s="14"/>
      <c r="O195" s="14"/>
      <c r="P195" s="14"/>
      <c r="Q195" s="14"/>
      <c r="S195" s="14"/>
      <c r="T195" s="14"/>
      <c r="U195" s="14"/>
      <c r="V195" s="14"/>
      <c r="W195" s="14"/>
      <c r="X195" s="14"/>
      <c r="Y195" s="14"/>
    </row>
    <row r="196" spans="1:27" s="14" customFormat="1" ht="15.75" x14ac:dyDescent="0.25">
      <c r="R196"/>
      <c r="Z196"/>
      <c r="AA196"/>
    </row>
    <row r="197" spans="1:27" s="14" customFormat="1" ht="15.75" x14ac:dyDescent="0.25">
      <c r="R197"/>
      <c r="Z197"/>
      <c r="AA197"/>
    </row>
    <row r="198" spans="1:27" s="14" customFormat="1" ht="15.75" x14ac:dyDescent="0.25">
      <c r="R198"/>
      <c r="Z198"/>
      <c r="AA198"/>
    </row>
    <row r="199" spans="1:27" s="14" customFormat="1" ht="15.75" x14ac:dyDescent="0.25">
      <c r="R199"/>
      <c r="Z199"/>
      <c r="AA199"/>
    </row>
    <row r="200" spans="1:27" s="14" customFormat="1" ht="15.75" x14ac:dyDescent="0.25">
      <c r="R200"/>
      <c r="Z200"/>
      <c r="AA200"/>
    </row>
    <row r="201" spans="1:27" s="14" customFormat="1" ht="15.75" x14ac:dyDescent="0.25">
      <c r="R201"/>
      <c r="Z201"/>
      <c r="AA201"/>
    </row>
    <row r="202" spans="1:27" s="14" customFormat="1" ht="15.75" x14ac:dyDescent="0.25">
      <c r="R202"/>
      <c r="Z202"/>
      <c r="AA202"/>
    </row>
    <row r="203" spans="1:27" s="14" customFormat="1" ht="15.75" x14ac:dyDescent="0.25">
      <c r="R203"/>
      <c r="Z203"/>
      <c r="AA203"/>
    </row>
    <row r="204" spans="1:27" s="14" customFormat="1" ht="15.75" x14ac:dyDescent="0.25">
      <c r="R204"/>
      <c r="Z204"/>
      <c r="AA204"/>
    </row>
    <row r="205" spans="1:27" s="14" customFormat="1" ht="15.75" x14ac:dyDescent="0.25">
      <c r="R205"/>
      <c r="Z205"/>
      <c r="AA205"/>
    </row>
    <row r="206" spans="1:27" s="14" customFormat="1" ht="15.75" x14ac:dyDescent="0.25">
      <c r="R206"/>
      <c r="Z206"/>
      <c r="AA206"/>
    </row>
    <row r="207" spans="1:27" s="14" customFormat="1" ht="15.75" x14ac:dyDescent="0.25">
      <c r="R207"/>
      <c r="Z207"/>
      <c r="AA207"/>
    </row>
    <row r="208" spans="1:27" s="14" customFormat="1" ht="15.75" x14ac:dyDescent="0.25">
      <c r="A208"/>
      <c r="B208"/>
      <c r="C208"/>
      <c r="D208"/>
      <c r="E208"/>
      <c r="F208"/>
      <c r="G208" s="1"/>
      <c r="H208"/>
      <c r="I208"/>
      <c r="J208"/>
      <c r="K208"/>
      <c r="L208"/>
      <c r="M208"/>
      <c r="N208"/>
      <c r="O208"/>
      <c r="P208"/>
      <c r="Q208"/>
      <c r="R208"/>
      <c r="S208"/>
      <c r="T208"/>
      <c r="U208"/>
      <c r="V208"/>
      <c r="W208"/>
      <c r="X208"/>
      <c r="Y208"/>
      <c r="Z208"/>
      <c r="AA208"/>
    </row>
    <row r="209" spans="1:27" s="14" customFormat="1" ht="15.75" x14ac:dyDescent="0.25">
      <c r="A209"/>
      <c r="B209"/>
      <c r="C209"/>
      <c r="D209"/>
      <c r="E209"/>
      <c r="F209"/>
      <c r="G209" s="1"/>
      <c r="H209"/>
      <c r="I209"/>
      <c r="J209"/>
      <c r="K209"/>
      <c r="L209"/>
      <c r="M209"/>
      <c r="N209"/>
      <c r="O209"/>
      <c r="P209"/>
      <c r="Q209"/>
      <c r="R209"/>
      <c r="S209"/>
      <c r="T209"/>
      <c r="U209"/>
      <c r="V209"/>
      <c r="W209"/>
      <c r="X209"/>
      <c r="Y209"/>
      <c r="Z209"/>
      <c r="AA209"/>
    </row>
    <row r="210" spans="1:27" s="14" customFormat="1" ht="15.75" x14ac:dyDescent="0.25">
      <c r="A210"/>
      <c r="B210"/>
      <c r="C210"/>
      <c r="D210"/>
      <c r="E210"/>
      <c r="F210"/>
      <c r="G210" s="1"/>
      <c r="H210"/>
      <c r="I210"/>
      <c r="J210"/>
      <c r="K210"/>
      <c r="L210"/>
      <c r="M210"/>
      <c r="N210"/>
      <c r="O210"/>
      <c r="P210"/>
      <c r="Q210"/>
      <c r="R210"/>
      <c r="S210"/>
      <c r="T210"/>
      <c r="U210"/>
      <c r="V210"/>
      <c r="W210"/>
      <c r="X210"/>
      <c r="Y210"/>
      <c r="Z210"/>
      <c r="AA210"/>
    </row>
    <row r="211" spans="1:27" s="14" customFormat="1" ht="15.75" x14ac:dyDescent="0.25">
      <c r="A211"/>
      <c r="B211"/>
      <c r="C211"/>
      <c r="D211"/>
      <c r="E211"/>
      <c r="F211"/>
      <c r="G211" s="1"/>
      <c r="H211"/>
      <c r="I211"/>
      <c r="J211"/>
      <c r="K211"/>
      <c r="L211"/>
      <c r="M211"/>
      <c r="N211"/>
      <c r="O211"/>
      <c r="P211"/>
      <c r="Q211"/>
      <c r="R211"/>
      <c r="S211"/>
      <c r="T211"/>
      <c r="U211"/>
      <c r="V211"/>
      <c r="W211"/>
      <c r="X211"/>
      <c r="Y211"/>
      <c r="Z211"/>
      <c r="AA211"/>
    </row>
    <row r="212" spans="1:27" s="14" customFormat="1" ht="15.75" x14ac:dyDescent="0.25">
      <c r="A212"/>
      <c r="B212"/>
      <c r="C212"/>
      <c r="D212"/>
      <c r="E212"/>
      <c r="F212"/>
      <c r="G212" s="1"/>
      <c r="H212"/>
      <c r="I212"/>
      <c r="J212"/>
      <c r="K212"/>
      <c r="L212"/>
      <c r="M212"/>
      <c r="N212"/>
      <c r="O212"/>
      <c r="P212"/>
      <c r="Q212"/>
      <c r="R212"/>
      <c r="S212"/>
      <c r="T212"/>
      <c r="U212"/>
      <c r="V212"/>
      <c r="W212"/>
      <c r="X212"/>
      <c r="Y212"/>
      <c r="Z212"/>
      <c r="AA212"/>
    </row>
    <row r="213" spans="1:27" s="14" customFormat="1" ht="15.75" x14ac:dyDescent="0.25">
      <c r="A213"/>
      <c r="B213"/>
      <c r="C213"/>
      <c r="D213"/>
      <c r="E213"/>
      <c r="F213"/>
      <c r="G213" s="1"/>
      <c r="H213"/>
      <c r="I213"/>
      <c r="J213"/>
      <c r="K213"/>
      <c r="L213"/>
      <c r="M213"/>
      <c r="N213"/>
      <c r="O213"/>
      <c r="P213"/>
      <c r="Q213"/>
      <c r="R213"/>
      <c r="S213"/>
      <c r="T213"/>
      <c r="U213"/>
      <c r="V213"/>
      <c r="W213"/>
      <c r="X213"/>
      <c r="Y213"/>
      <c r="Z213"/>
      <c r="AA213"/>
    </row>
    <row r="214" spans="1:27" x14ac:dyDescent="0.2">
      <c r="G214" s="1"/>
    </row>
    <row r="215" spans="1:27" x14ac:dyDescent="0.2">
      <c r="G215" s="1"/>
    </row>
    <row r="216" spans="1:27" x14ac:dyDescent="0.2">
      <c r="G216" s="1"/>
    </row>
    <row r="217" spans="1:27" x14ac:dyDescent="0.2">
      <c r="G217" s="1"/>
    </row>
    <row r="218" spans="1:27" x14ac:dyDescent="0.2">
      <c r="G218" s="1"/>
    </row>
    <row r="219" spans="1:27" x14ac:dyDescent="0.2">
      <c r="G219" s="1"/>
    </row>
    <row r="220" spans="1:27" x14ac:dyDescent="0.2">
      <c r="G220" s="1"/>
    </row>
    <row r="221" spans="1:27" x14ac:dyDescent="0.2">
      <c r="G221" s="1"/>
    </row>
    <row r="222" spans="1:27" x14ac:dyDescent="0.2">
      <c r="G222" s="1"/>
    </row>
    <row r="223" spans="1:27" x14ac:dyDescent="0.2">
      <c r="G223" s="1"/>
    </row>
    <row r="224" spans="1:27" x14ac:dyDescent="0.2">
      <c r="G224" s="1"/>
    </row>
    <row r="225" spans="7:7" x14ac:dyDescent="0.2">
      <c r="G225" s="1"/>
    </row>
    <row r="226" spans="7:7" x14ac:dyDescent="0.2">
      <c r="G226" s="1"/>
    </row>
    <row r="227" spans="7:7" x14ac:dyDescent="0.2">
      <c r="G227" s="1"/>
    </row>
    <row r="228" spans="7:7" x14ac:dyDescent="0.2">
      <c r="G228" s="1"/>
    </row>
    <row r="229" spans="7:7" x14ac:dyDescent="0.2">
      <c r="G229" s="1"/>
    </row>
    <row r="230" spans="7:7" x14ac:dyDescent="0.2">
      <c r="G230" s="1"/>
    </row>
    <row r="231" spans="7:7" x14ac:dyDescent="0.2">
      <c r="G231" s="1"/>
    </row>
    <row r="232" spans="7:7" x14ac:dyDescent="0.2">
      <c r="G232" s="1"/>
    </row>
    <row r="233" spans="7:7" x14ac:dyDescent="0.2">
      <c r="G233" s="1"/>
    </row>
    <row r="234" spans="7:7" x14ac:dyDescent="0.2">
      <c r="G234" s="1"/>
    </row>
    <row r="235" spans="7:7" x14ac:dyDescent="0.2">
      <c r="G235" s="1"/>
    </row>
    <row r="236" spans="7:7" x14ac:dyDescent="0.2">
      <c r="G236" s="1"/>
    </row>
    <row r="237" spans="7:7" x14ac:dyDescent="0.2">
      <c r="G237" s="1"/>
    </row>
    <row r="238" spans="7:7" x14ac:dyDescent="0.2">
      <c r="G238" s="1"/>
    </row>
    <row r="239" spans="7:7" x14ac:dyDescent="0.2">
      <c r="G239" s="1"/>
    </row>
    <row r="240" spans="7:7" x14ac:dyDescent="0.2">
      <c r="G240" s="1"/>
    </row>
    <row r="241" spans="7:7" x14ac:dyDescent="0.2">
      <c r="G241" s="1"/>
    </row>
    <row r="242" spans="7:7" x14ac:dyDescent="0.2">
      <c r="G242" s="1"/>
    </row>
    <row r="243" spans="7:7" x14ac:dyDescent="0.2">
      <c r="G243" s="1"/>
    </row>
    <row r="244" spans="7:7" x14ac:dyDescent="0.2">
      <c r="G244" s="1"/>
    </row>
    <row r="245" spans="7:7" x14ac:dyDescent="0.2">
      <c r="G245" s="1"/>
    </row>
    <row r="246" spans="7:7" x14ac:dyDescent="0.2">
      <c r="G246" s="1"/>
    </row>
    <row r="247" spans="7:7" x14ac:dyDescent="0.2">
      <c r="G247" s="1"/>
    </row>
    <row r="248" spans="7:7" x14ac:dyDescent="0.2">
      <c r="G248" s="1"/>
    </row>
    <row r="249" spans="7:7" x14ac:dyDescent="0.2">
      <c r="G249" s="1"/>
    </row>
    <row r="250" spans="7:7" x14ac:dyDescent="0.2">
      <c r="G250" s="1"/>
    </row>
    <row r="251" spans="7:7" x14ac:dyDescent="0.2">
      <c r="G251" s="1"/>
    </row>
    <row r="252" spans="7:7" x14ac:dyDescent="0.2">
      <c r="G252" s="1"/>
    </row>
    <row r="253" spans="7:7" x14ac:dyDescent="0.2">
      <c r="G253" s="1"/>
    </row>
    <row r="254" spans="7:7" x14ac:dyDescent="0.2">
      <c r="G254" s="1"/>
    </row>
    <row r="255" spans="7:7" x14ac:dyDescent="0.2">
      <c r="G255" s="1"/>
    </row>
    <row r="256" spans="7:7" x14ac:dyDescent="0.2">
      <c r="G256" s="1"/>
    </row>
    <row r="257" spans="7:7" x14ac:dyDescent="0.2">
      <c r="G257" s="1"/>
    </row>
    <row r="258" spans="7:7" x14ac:dyDescent="0.2">
      <c r="G258" s="1"/>
    </row>
    <row r="259" spans="7:7" x14ac:dyDescent="0.2">
      <c r="G259" s="1"/>
    </row>
    <row r="260" spans="7:7" x14ac:dyDescent="0.2">
      <c r="G260" s="1"/>
    </row>
    <row r="261" spans="7:7" x14ac:dyDescent="0.2">
      <c r="G261" s="1"/>
    </row>
    <row r="262" spans="7:7" x14ac:dyDescent="0.2">
      <c r="G262" s="1"/>
    </row>
    <row r="263" spans="7:7" x14ac:dyDescent="0.2">
      <c r="G263" s="1"/>
    </row>
    <row r="264" spans="7:7" x14ac:dyDescent="0.2">
      <c r="G264" s="1"/>
    </row>
    <row r="265" spans="7:7" x14ac:dyDescent="0.2">
      <c r="G265" s="1"/>
    </row>
    <row r="266" spans="7:7" x14ac:dyDescent="0.2">
      <c r="G266" s="1"/>
    </row>
    <row r="267" spans="7:7" x14ac:dyDescent="0.2">
      <c r="G267" s="1"/>
    </row>
    <row r="268" spans="7:7" x14ac:dyDescent="0.2">
      <c r="G268" s="1"/>
    </row>
    <row r="269" spans="7:7" x14ac:dyDescent="0.2">
      <c r="G269" s="1"/>
    </row>
    <row r="270" spans="7:7" x14ac:dyDescent="0.2">
      <c r="G270" s="1"/>
    </row>
    <row r="271" spans="7:7" x14ac:dyDescent="0.2">
      <c r="G271" s="1"/>
    </row>
    <row r="272" spans="7:7" x14ac:dyDescent="0.2">
      <c r="G272" s="1"/>
    </row>
    <row r="273" spans="7:7" x14ac:dyDescent="0.2">
      <c r="G273" s="1"/>
    </row>
    <row r="274" spans="7:7" x14ac:dyDescent="0.2">
      <c r="G274" s="1"/>
    </row>
    <row r="275" spans="7:7" x14ac:dyDescent="0.2">
      <c r="G275" s="1"/>
    </row>
    <row r="276" spans="7:7" x14ac:dyDescent="0.2">
      <c r="G276" s="1"/>
    </row>
    <row r="277" spans="7:7" x14ac:dyDescent="0.2">
      <c r="G277" s="1"/>
    </row>
    <row r="278" spans="7:7" x14ac:dyDescent="0.2">
      <c r="G278" s="1"/>
    </row>
    <row r="279" spans="7:7" x14ac:dyDescent="0.2">
      <c r="G279" s="1"/>
    </row>
    <row r="280" spans="7:7" x14ac:dyDescent="0.2">
      <c r="G280" s="1"/>
    </row>
    <row r="281" spans="7:7" x14ac:dyDescent="0.2">
      <c r="G281" s="1"/>
    </row>
    <row r="282" spans="7:7" x14ac:dyDescent="0.2">
      <c r="G282" s="1"/>
    </row>
    <row r="283" spans="7:7" x14ac:dyDescent="0.2">
      <c r="G283" s="1"/>
    </row>
    <row r="284" spans="7:7" x14ac:dyDescent="0.2">
      <c r="G284" s="1"/>
    </row>
    <row r="285" spans="7:7" x14ac:dyDescent="0.2">
      <c r="G285" s="1"/>
    </row>
    <row r="286" spans="7:7" x14ac:dyDescent="0.2">
      <c r="G286" s="1"/>
    </row>
    <row r="287" spans="7:7" x14ac:dyDescent="0.2">
      <c r="G287" s="1"/>
    </row>
    <row r="288" spans="7:7" x14ac:dyDescent="0.2">
      <c r="G288" s="1"/>
    </row>
    <row r="289" spans="7:7" x14ac:dyDescent="0.2">
      <c r="G289" s="1"/>
    </row>
    <row r="290" spans="7:7" x14ac:dyDescent="0.2">
      <c r="G290" s="1"/>
    </row>
    <row r="291" spans="7:7" x14ac:dyDescent="0.2">
      <c r="G291" s="1"/>
    </row>
    <row r="292" spans="7:7" x14ac:dyDescent="0.2">
      <c r="G292" s="1"/>
    </row>
    <row r="293" spans="7:7" x14ac:dyDescent="0.2">
      <c r="G293" s="1"/>
    </row>
    <row r="294" spans="7:7" x14ac:dyDescent="0.2">
      <c r="G294" s="1"/>
    </row>
    <row r="295" spans="7:7" x14ac:dyDescent="0.2">
      <c r="G295" s="1"/>
    </row>
    <row r="296" spans="7:7" x14ac:dyDescent="0.2">
      <c r="G296" s="1"/>
    </row>
    <row r="297" spans="7:7" x14ac:dyDescent="0.2">
      <c r="G297" s="1"/>
    </row>
    <row r="298" spans="7:7" x14ac:dyDescent="0.2">
      <c r="G298" s="1"/>
    </row>
    <row r="299" spans="7:7" x14ac:dyDescent="0.2">
      <c r="G299" s="1"/>
    </row>
    <row r="300" spans="7:7" x14ac:dyDescent="0.2">
      <c r="G300" s="1"/>
    </row>
    <row r="301" spans="7:7" x14ac:dyDescent="0.2">
      <c r="G301" s="1"/>
    </row>
    <row r="302" spans="7:7" x14ac:dyDescent="0.2">
      <c r="G302" s="1"/>
    </row>
    <row r="303" spans="7:7" x14ac:dyDescent="0.2">
      <c r="G303" s="1"/>
    </row>
    <row r="304" spans="7:7" x14ac:dyDescent="0.2">
      <c r="G304" s="1"/>
    </row>
    <row r="305" spans="7:7" x14ac:dyDescent="0.2">
      <c r="G305" s="1"/>
    </row>
    <row r="306" spans="7:7" x14ac:dyDescent="0.2">
      <c r="G306" s="1"/>
    </row>
    <row r="307" spans="7:7" x14ac:dyDescent="0.2">
      <c r="G307" s="1"/>
    </row>
    <row r="308" spans="7:7" x14ac:dyDescent="0.2">
      <c r="G308" s="1"/>
    </row>
    <row r="309" spans="7:7" x14ac:dyDescent="0.2">
      <c r="G309" s="1"/>
    </row>
    <row r="310" spans="7:7" x14ac:dyDescent="0.2">
      <c r="G310" s="1"/>
    </row>
    <row r="311" spans="7:7" x14ac:dyDescent="0.2">
      <c r="G311" s="1"/>
    </row>
    <row r="312" spans="7:7" x14ac:dyDescent="0.2">
      <c r="G312" s="1"/>
    </row>
    <row r="313" spans="7:7" x14ac:dyDescent="0.2">
      <c r="G313" s="1"/>
    </row>
    <row r="314" spans="7:7" x14ac:dyDescent="0.2">
      <c r="G314" s="1"/>
    </row>
    <row r="315" spans="7:7" x14ac:dyDescent="0.2">
      <c r="G315" s="1"/>
    </row>
    <row r="316" spans="7:7" x14ac:dyDescent="0.2">
      <c r="G316" s="1"/>
    </row>
    <row r="317" spans="7:7" x14ac:dyDescent="0.2">
      <c r="G317" s="1"/>
    </row>
    <row r="318" spans="7:7" x14ac:dyDescent="0.2">
      <c r="G318" s="1"/>
    </row>
    <row r="319" spans="7:7" x14ac:dyDescent="0.2">
      <c r="G319" s="1"/>
    </row>
    <row r="320" spans="7:7" x14ac:dyDescent="0.2">
      <c r="G320" s="1"/>
    </row>
    <row r="321" spans="7:7" x14ac:dyDescent="0.2">
      <c r="G321" s="1"/>
    </row>
    <row r="322" spans="7:7" x14ac:dyDescent="0.2">
      <c r="G322" s="1"/>
    </row>
    <row r="323" spans="7:7" x14ac:dyDescent="0.2">
      <c r="G323" s="1"/>
    </row>
    <row r="324" spans="7:7" x14ac:dyDescent="0.2">
      <c r="G324" s="1"/>
    </row>
    <row r="325" spans="7:7" x14ac:dyDescent="0.2">
      <c r="G325" s="1"/>
    </row>
    <row r="326" spans="7:7" x14ac:dyDescent="0.2">
      <c r="G326" s="1"/>
    </row>
    <row r="327" spans="7:7" x14ac:dyDescent="0.2">
      <c r="G327" s="1"/>
    </row>
    <row r="328" spans="7:7" x14ac:dyDescent="0.2">
      <c r="G328" s="1"/>
    </row>
    <row r="329" spans="7:7" x14ac:dyDescent="0.2">
      <c r="G329" s="1"/>
    </row>
    <row r="330" spans="7:7" x14ac:dyDescent="0.2">
      <c r="G330" s="1"/>
    </row>
    <row r="331" spans="7:7" x14ac:dyDescent="0.2">
      <c r="G331" s="1"/>
    </row>
    <row r="332" spans="7:7" x14ac:dyDescent="0.2">
      <c r="G332" s="1"/>
    </row>
    <row r="333" spans="7:7" x14ac:dyDescent="0.2">
      <c r="G333" s="1"/>
    </row>
    <row r="334" spans="7:7" x14ac:dyDescent="0.2">
      <c r="G334" s="1"/>
    </row>
    <row r="335" spans="7:7" x14ac:dyDescent="0.2">
      <c r="G335" s="1"/>
    </row>
    <row r="336" spans="7:7" x14ac:dyDescent="0.2">
      <c r="G336" s="1"/>
    </row>
    <row r="337" spans="7:7" x14ac:dyDescent="0.2">
      <c r="G337" s="1"/>
    </row>
    <row r="338" spans="7:7" x14ac:dyDescent="0.2">
      <c r="G338" s="1"/>
    </row>
    <row r="339" spans="7:7" x14ac:dyDescent="0.2">
      <c r="G339" s="1"/>
    </row>
    <row r="340" spans="7:7" x14ac:dyDescent="0.2">
      <c r="G340" s="1"/>
    </row>
    <row r="341" spans="7:7" x14ac:dyDescent="0.2">
      <c r="G341" s="1"/>
    </row>
    <row r="342" spans="7:7" x14ac:dyDescent="0.2">
      <c r="G342" s="1"/>
    </row>
    <row r="343" spans="7:7" x14ac:dyDescent="0.2">
      <c r="G343" s="1"/>
    </row>
    <row r="344" spans="7:7" x14ac:dyDescent="0.2">
      <c r="G344" s="1"/>
    </row>
    <row r="345" spans="7:7" x14ac:dyDescent="0.2">
      <c r="G345" s="1"/>
    </row>
    <row r="346" spans="7:7" x14ac:dyDescent="0.2">
      <c r="G346" s="1"/>
    </row>
    <row r="347" spans="7:7" x14ac:dyDescent="0.2">
      <c r="G347" s="1"/>
    </row>
    <row r="348" spans="7:7" x14ac:dyDescent="0.2">
      <c r="G348" s="1"/>
    </row>
    <row r="349" spans="7:7" x14ac:dyDescent="0.2">
      <c r="G349" s="1"/>
    </row>
    <row r="350" spans="7:7" x14ac:dyDescent="0.2">
      <c r="G350" s="1"/>
    </row>
    <row r="351" spans="7:7" x14ac:dyDescent="0.2">
      <c r="G351" s="1"/>
    </row>
    <row r="352" spans="7:7" x14ac:dyDescent="0.2">
      <c r="G352" s="1"/>
    </row>
    <row r="353" spans="7:7" x14ac:dyDescent="0.2">
      <c r="G353" s="1"/>
    </row>
    <row r="354" spans="7:7" x14ac:dyDescent="0.2">
      <c r="G354" s="1"/>
    </row>
    <row r="355" spans="7:7" x14ac:dyDescent="0.2">
      <c r="G355" s="1"/>
    </row>
    <row r="356" spans="7:7" x14ac:dyDescent="0.2">
      <c r="G356" s="1"/>
    </row>
    <row r="357" spans="7:7" x14ac:dyDescent="0.2">
      <c r="G357" s="1"/>
    </row>
    <row r="358" spans="7:7" x14ac:dyDescent="0.2">
      <c r="G358" s="1"/>
    </row>
    <row r="359" spans="7:7" x14ac:dyDescent="0.2">
      <c r="G359" s="1"/>
    </row>
    <row r="360" spans="7:7" x14ac:dyDescent="0.2">
      <c r="G360" s="1"/>
    </row>
    <row r="361" spans="7:7" x14ac:dyDescent="0.2">
      <c r="G361" s="1"/>
    </row>
    <row r="362" spans="7:7" x14ac:dyDescent="0.2">
      <c r="G362" s="1"/>
    </row>
    <row r="363" spans="7:7" x14ac:dyDescent="0.2">
      <c r="G363" s="1"/>
    </row>
    <row r="364" spans="7:7" x14ac:dyDescent="0.2">
      <c r="G364" s="1"/>
    </row>
    <row r="365" spans="7:7" x14ac:dyDescent="0.2">
      <c r="G365" s="1"/>
    </row>
    <row r="366" spans="7:7" x14ac:dyDescent="0.2">
      <c r="G366" s="1"/>
    </row>
    <row r="367" spans="7:7" x14ac:dyDescent="0.2">
      <c r="G367" s="1"/>
    </row>
    <row r="368" spans="7:7" x14ac:dyDescent="0.2">
      <c r="G368" s="1"/>
    </row>
    <row r="369" spans="7:7" x14ac:dyDescent="0.2">
      <c r="G369" s="1"/>
    </row>
    <row r="370" spans="7:7" x14ac:dyDescent="0.2">
      <c r="G370" s="1"/>
    </row>
    <row r="371" spans="7:7" x14ac:dyDescent="0.2">
      <c r="G371" s="1"/>
    </row>
    <row r="372" spans="7:7" x14ac:dyDescent="0.2">
      <c r="G372" s="1"/>
    </row>
    <row r="373" spans="7:7" x14ac:dyDescent="0.2">
      <c r="G373" s="1"/>
    </row>
    <row r="374" spans="7:7" x14ac:dyDescent="0.2">
      <c r="G374" s="1"/>
    </row>
    <row r="375" spans="7:7" x14ac:dyDescent="0.2">
      <c r="G375" s="1"/>
    </row>
    <row r="376" spans="7:7" x14ac:dyDescent="0.2">
      <c r="G376" s="1"/>
    </row>
    <row r="377" spans="7:7" x14ac:dyDescent="0.2">
      <c r="G377" s="1"/>
    </row>
    <row r="378" spans="7:7" x14ac:dyDescent="0.2">
      <c r="G378" s="1"/>
    </row>
    <row r="379" spans="7:7" x14ac:dyDescent="0.2">
      <c r="G379" s="1"/>
    </row>
    <row r="380" spans="7:7" x14ac:dyDescent="0.2">
      <c r="G380" s="1"/>
    </row>
    <row r="381" spans="7:7" x14ac:dyDescent="0.2">
      <c r="G381" s="1"/>
    </row>
    <row r="382" spans="7:7" x14ac:dyDescent="0.2">
      <c r="G382" s="1"/>
    </row>
    <row r="383" spans="7:7" x14ac:dyDescent="0.2">
      <c r="G383" s="1"/>
    </row>
    <row r="384" spans="7:7" x14ac:dyDescent="0.2">
      <c r="G384" s="1"/>
    </row>
    <row r="385" spans="7:7" x14ac:dyDescent="0.2">
      <c r="G385" s="1"/>
    </row>
    <row r="386" spans="7:7" x14ac:dyDescent="0.2">
      <c r="G386" s="1"/>
    </row>
    <row r="387" spans="7:7" x14ac:dyDescent="0.2">
      <c r="G387" s="1"/>
    </row>
    <row r="388" spans="7:7" x14ac:dyDescent="0.2">
      <c r="G388" s="1"/>
    </row>
    <row r="389" spans="7:7" x14ac:dyDescent="0.2">
      <c r="G389" s="1"/>
    </row>
    <row r="390" spans="7:7" x14ac:dyDescent="0.2">
      <c r="G390" s="1"/>
    </row>
    <row r="391" spans="7:7" x14ac:dyDescent="0.2">
      <c r="G391" s="1"/>
    </row>
    <row r="392" spans="7:7" x14ac:dyDescent="0.2">
      <c r="G392" s="1"/>
    </row>
    <row r="393" spans="7:7" x14ac:dyDescent="0.2">
      <c r="G393" s="1"/>
    </row>
    <row r="394" spans="7:7" x14ac:dyDescent="0.2">
      <c r="G394" s="1"/>
    </row>
    <row r="395" spans="7:7" x14ac:dyDescent="0.2">
      <c r="G395" s="1"/>
    </row>
    <row r="396" spans="7:7" x14ac:dyDescent="0.2">
      <c r="G396" s="1"/>
    </row>
    <row r="397" spans="7:7" x14ac:dyDescent="0.2">
      <c r="G397" s="1"/>
    </row>
    <row r="398" spans="7:7" x14ac:dyDescent="0.2">
      <c r="G398" s="1"/>
    </row>
    <row r="399" spans="7:7" x14ac:dyDescent="0.2">
      <c r="G399" s="1"/>
    </row>
    <row r="400" spans="7:7" x14ac:dyDescent="0.2">
      <c r="G400" s="1"/>
    </row>
    <row r="401" spans="7:7" x14ac:dyDescent="0.2">
      <c r="G401" s="1"/>
    </row>
    <row r="402" spans="7:7" x14ac:dyDescent="0.2">
      <c r="G402" s="1"/>
    </row>
    <row r="403" spans="7:7" x14ac:dyDescent="0.2">
      <c r="G403" s="1"/>
    </row>
    <row r="404" spans="7:7" x14ac:dyDescent="0.2">
      <c r="G404" s="1"/>
    </row>
    <row r="405" spans="7:7" x14ac:dyDescent="0.2">
      <c r="G405" s="1"/>
    </row>
    <row r="406" spans="7:7" x14ac:dyDescent="0.2">
      <c r="G406" s="1"/>
    </row>
    <row r="407" spans="7:7" x14ac:dyDescent="0.2">
      <c r="G407" s="1"/>
    </row>
    <row r="408" spans="7:7" x14ac:dyDescent="0.2">
      <c r="G408" s="1"/>
    </row>
    <row r="409" spans="7:7" x14ac:dyDescent="0.2">
      <c r="G409" s="1"/>
    </row>
    <row r="410" spans="7:7" x14ac:dyDescent="0.2">
      <c r="G410" s="1"/>
    </row>
    <row r="411" spans="7:7" x14ac:dyDescent="0.2">
      <c r="G411" s="1"/>
    </row>
  </sheetData>
  <sheetProtection algorithmName="SHA-512" hashValue="csmxaLQSKqIyVLrF9oHA22+gzAbBHrLRg58b6giZ3bPcT3OjMSQhg7Xm9OLkXH4/dZeGodM/x2VcV/VE5CNWCQ==" saltValue="VPMbCC23HpuuZ0Wn6dAJXA==" spinCount="100000" sheet="1" objects="1" scenarios="1"/>
  <mergeCells count="148">
    <mergeCell ref="D37:E37"/>
    <mergeCell ref="F37:I37"/>
    <mergeCell ref="J37:N37"/>
    <mergeCell ref="O37:Q37"/>
    <mergeCell ref="A38:C38"/>
    <mergeCell ref="D38:E38"/>
    <mergeCell ref="F38:I38"/>
    <mergeCell ref="J38:N38"/>
    <mergeCell ref="O38:Q38"/>
    <mergeCell ref="A52:D54"/>
    <mergeCell ref="K54:Q54"/>
    <mergeCell ref="K55:Q55"/>
    <mergeCell ref="S21:Y23"/>
    <mergeCell ref="A31:C31"/>
    <mergeCell ref="D31:E31"/>
    <mergeCell ref="F31:I31"/>
    <mergeCell ref="J31:N31"/>
    <mergeCell ref="O31:Q31"/>
    <mergeCell ref="A32:C32"/>
    <mergeCell ref="D32:E32"/>
    <mergeCell ref="F32:I32"/>
    <mergeCell ref="J32:N32"/>
    <mergeCell ref="O32:Q32"/>
    <mergeCell ref="A37:C37"/>
    <mergeCell ref="A48:C48"/>
    <mergeCell ref="D48:E48"/>
    <mergeCell ref="F48:I48"/>
    <mergeCell ref="J48:N48"/>
    <mergeCell ref="O48:Q48"/>
    <mergeCell ref="A47:C47"/>
    <mergeCell ref="D47:E47"/>
    <mergeCell ref="F47:I47"/>
    <mergeCell ref="J47:N47"/>
    <mergeCell ref="O47:Q47"/>
    <mergeCell ref="A46:C46"/>
    <mergeCell ref="D46:E46"/>
    <mergeCell ref="F46:I46"/>
    <mergeCell ref="J46:N46"/>
    <mergeCell ref="O46:Q46"/>
    <mergeCell ref="A45:C45"/>
    <mergeCell ref="D45:E45"/>
    <mergeCell ref="F45:I45"/>
    <mergeCell ref="J45:N45"/>
    <mergeCell ref="O45:Q45"/>
    <mergeCell ref="A44:C44"/>
    <mergeCell ref="D44:E44"/>
    <mergeCell ref="F44:I44"/>
    <mergeCell ref="J44:N44"/>
    <mergeCell ref="O44:Q44"/>
    <mergeCell ref="A43:C43"/>
    <mergeCell ref="D43:E43"/>
    <mergeCell ref="F43:I43"/>
    <mergeCell ref="J43:N43"/>
    <mergeCell ref="O43:Q43"/>
    <mergeCell ref="A42:C42"/>
    <mergeCell ref="D42:E42"/>
    <mergeCell ref="F42:I42"/>
    <mergeCell ref="J42:N42"/>
    <mergeCell ref="O42:Q42"/>
    <mergeCell ref="A41:C41"/>
    <mergeCell ref="D41:E41"/>
    <mergeCell ref="F41:I41"/>
    <mergeCell ref="J41:N41"/>
    <mergeCell ref="O41:Q41"/>
    <mergeCell ref="A40:C40"/>
    <mergeCell ref="D40:E40"/>
    <mergeCell ref="F40:I40"/>
    <mergeCell ref="J40:N40"/>
    <mergeCell ref="O40:Q40"/>
    <mergeCell ref="A39:C39"/>
    <mergeCell ref="D39:E39"/>
    <mergeCell ref="F39:I39"/>
    <mergeCell ref="J39:N39"/>
    <mergeCell ref="O39:Q39"/>
    <mergeCell ref="A36:C36"/>
    <mergeCell ref="D36:E36"/>
    <mergeCell ref="F36:I36"/>
    <mergeCell ref="J36:N36"/>
    <mergeCell ref="O36:Q36"/>
    <mergeCell ref="A35:C35"/>
    <mergeCell ref="D35:E35"/>
    <mergeCell ref="F35:I35"/>
    <mergeCell ref="J35:N35"/>
    <mergeCell ref="O35:Q35"/>
    <mergeCell ref="A34:C34"/>
    <mergeCell ref="D34:E34"/>
    <mergeCell ref="F34:I34"/>
    <mergeCell ref="J34:N34"/>
    <mergeCell ref="O34:Q34"/>
    <mergeCell ref="A33:C33"/>
    <mergeCell ref="D33:E33"/>
    <mergeCell ref="F33:I33"/>
    <mergeCell ref="J33:N33"/>
    <mergeCell ref="O33:Q33"/>
    <mergeCell ref="A30:C30"/>
    <mergeCell ref="D30:E30"/>
    <mergeCell ref="F30:I30"/>
    <mergeCell ref="J30:N30"/>
    <mergeCell ref="O30:Q30"/>
    <mergeCell ref="A29:C29"/>
    <mergeCell ref="D29:E29"/>
    <mergeCell ref="F29:I29"/>
    <mergeCell ref="J29:N29"/>
    <mergeCell ref="O29:Q29"/>
    <mergeCell ref="A11:F12"/>
    <mergeCell ref="G11:H11"/>
    <mergeCell ref="I11:J11"/>
    <mergeCell ref="K11:K12"/>
    <mergeCell ref="L11:N12"/>
    <mergeCell ref="G12:H12"/>
    <mergeCell ref="I12:J12"/>
    <mergeCell ref="K15:K17"/>
    <mergeCell ref="L15:N17"/>
    <mergeCell ref="A13:J13"/>
    <mergeCell ref="B17:J17"/>
    <mergeCell ref="A27:C28"/>
    <mergeCell ref="D27:E28"/>
    <mergeCell ref="F27:I28"/>
    <mergeCell ref="J27:N28"/>
    <mergeCell ref="O27:Q28"/>
    <mergeCell ref="A21:Q23"/>
    <mergeCell ref="A25:Q25"/>
    <mergeCell ref="A26:Q26"/>
    <mergeCell ref="O15:Q17"/>
    <mergeCell ref="S15:Y17"/>
    <mergeCell ref="S9:Y12"/>
    <mergeCell ref="K13:K14"/>
    <mergeCell ref="L13:N14"/>
    <mergeCell ref="O13:Q14"/>
    <mergeCell ref="S13:Y14"/>
    <mergeCell ref="O11:Q12"/>
    <mergeCell ref="N1:Q1"/>
    <mergeCell ref="A3:J3"/>
    <mergeCell ref="O3:Q3"/>
    <mergeCell ref="A9:A10"/>
    <mergeCell ref="B9:D10"/>
    <mergeCell ref="G9:H10"/>
    <mergeCell ref="L9:N9"/>
    <mergeCell ref="O9:Q9"/>
    <mergeCell ref="L10:N10"/>
    <mergeCell ref="O10:Q10"/>
    <mergeCell ref="A1:G1"/>
    <mergeCell ref="H1:K1"/>
    <mergeCell ref="A5:G5"/>
    <mergeCell ref="A6:G6"/>
    <mergeCell ref="H5:Q5"/>
    <mergeCell ref="H6:Q6"/>
    <mergeCell ref="A14:J16"/>
  </mergeCells>
  <pageMargins left="0.82677165354330717" right="0.23622047244094491" top="0.35433070866141736" bottom="0.19685039370078741" header="0.23622047244094491" footer="0.19685039370078741"/>
  <pageSetup paperSize="9" scale="87"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AE4BB-4949-43AD-8050-1D4C8F9FEBB1}">
  <sheetPr>
    <pageSetUpPr fitToPage="1"/>
  </sheetPr>
  <dimension ref="A1:BS389"/>
  <sheetViews>
    <sheetView tabSelected="1" zoomScale="80" zoomScaleNormal="80" workbookViewId="0">
      <selection activeCell="X8" sqref="X8:X17"/>
    </sheetView>
  </sheetViews>
  <sheetFormatPr baseColWidth="10" defaultRowHeight="12.75" x14ac:dyDescent="0.2"/>
  <cols>
    <col min="1" max="1" width="3.42578125" customWidth="1"/>
    <col min="2" max="14" width="4.7109375" customWidth="1"/>
    <col min="15" max="15" width="21.140625" customWidth="1"/>
    <col min="16" max="21" width="4.7109375" customWidth="1"/>
    <col min="22" max="22" width="1.5703125" customWidth="1"/>
    <col min="23" max="23" width="5.42578125" customWidth="1"/>
    <col min="24" max="24" width="31.5703125" customWidth="1"/>
    <col min="25" max="30" width="4.7109375" customWidth="1"/>
    <col min="31" max="32" width="5.5703125" customWidth="1"/>
    <col min="33" max="34" width="4.7109375" customWidth="1"/>
    <col min="35" max="36" width="6.28515625" customWidth="1"/>
    <col min="37" max="37" width="4.7109375" customWidth="1"/>
    <col min="38" max="38" width="6.85546875" customWidth="1"/>
    <col min="39" max="39" width="7.85546875" customWidth="1"/>
    <col min="40" max="40" width="4.7109375" customWidth="1"/>
    <col min="41" max="41" width="2.5703125" customWidth="1"/>
    <col min="42" max="51" width="4.7109375" customWidth="1"/>
  </cols>
  <sheetData>
    <row r="1" spans="1:71" s="4" customFormat="1" ht="12.75" customHeight="1" x14ac:dyDescent="0.2">
      <c r="A1" s="157" t="s">
        <v>6</v>
      </c>
      <c r="B1" s="157"/>
      <c r="C1" s="157"/>
      <c r="D1" s="157"/>
      <c r="E1" s="157"/>
      <c r="F1" s="157"/>
      <c r="G1" s="157"/>
      <c r="H1" s="157"/>
      <c r="I1" s="156" t="str">
        <f>'Übersicht Finanzierung'!G1</f>
        <v>Verwendungsnachweis 2024</v>
      </c>
      <c r="J1" s="156"/>
      <c r="K1" s="156"/>
      <c r="L1" s="156"/>
      <c r="M1" s="156"/>
      <c r="N1" s="156"/>
      <c r="O1" s="156"/>
      <c r="P1" s="3"/>
      <c r="Q1" s="5" t="s">
        <v>34</v>
      </c>
      <c r="R1" s="469" t="str">
        <f>'Übersicht Finanzierung'!N1</f>
        <v>117.00.03.SP24</v>
      </c>
      <c r="S1" s="470"/>
      <c r="T1" s="470"/>
      <c r="U1" s="470"/>
      <c r="W1"/>
      <c r="X1"/>
      <c r="Y1"/>
      <c r="Z1"/>
      <c r="AA1"/>
      <c r="AB1"/>
      <c r="AC1"/>
      <c r="AD1"/>
      <c r="AE1"/>
      <c r="AF1"/>
      <c r="AG1"/>
    </row>
    <row r="2" spans="1:71" s="4" customFormat="1" ht="13.5" thickBot="1" x14ac:dyDescent="0.25">
      <c r="A2" s="51"/>
      <c r="B2" s="52"/>
      <c r="C2" s="51"/>
      <c r="D2" s="52"/>
      <c r="E2" s="52"/>
      <c r="F2" s="52"/>
      <c r="G2" s="52"/>
      <c r="H2" s="52"/>
      <c r="I2" s="52"/>
      <c r="J2" s="52"/>
      <c r="K2" s="52"/>
      <c r="L2" s="52"/>
      <c r="M2" s="52"/>
      <c r="N2" s="53"/>
      <c r="O2" s="52"/>
      <c r="P2" s="52"/>
      <c r="Q2" s="52"/>
      <c r="R2" s="54"/>
      <c r="U2" s="55"/>
      <c r="W2"/>
      <c r="X2"/>
      <c r="Y2"/>
      <c r="Z2"/>
      <c r="AA2"/>
      <c r="AB2"/>
      <c r="AC2"/>
      <c r="AD2"/>
      <c r="AE2"/>
      <c r="AF2"/>
      <c r="AG2"/>
    </row>
    <row r="3" spans="1:71" s="7" customFormat="1" ht="24.75" customHeight="1" thickBot="1" x14ac:dyDescent="0.25">
      <c r="A3" s="471" t="s">
        <v>185</v>
      </c>
      <c r="B3" s="472"/>
      <c r="C3" s="472"/>
      <c r="D3" s="472"/>
      <c r="E3" s="472"/>
      <c r="F3" s="472"/>
      <c r="G3" s="472"/>
      <c r="H3" s="472"/>
      <c r="I3" s="472"/>
      <c r="J3" s="472"/>
      <c r="K3" s="472"/>
      <c r="L3" s="472"/>
      <c r="M3" s="472"/>
      <c r="N3" s="472"/>
      <c r="O3" s="80">
        <f>'Übersicht Finanzierung'!L3</f>
        <v>2024</v>
      </c>
      <c r="P3" s="11"/>
      <c r="Q3" s="11"/>
      <c r="R3" s="79"/>
      <c r="S3" s="473" t="s">
        <v>184</v>
      </c>
      <c r="T3" s="474"/>
      <c r="U3" s="475"/>
      <c r="V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row>
    <row r="4" spans="1:71" ht="11.25" customHeight="1" x14ac:dyDescent="0.2"/>
    <row r="5" spans="1:71" s="28" customFormat="1" ht="15" customHeight="1" x14ac:dyDescent="0.2">
      <c r="A5" s="361" t="s">
        <v>150</v>
      </c>
      <c r="B5" s="362"/>
      <c r="C5" s="362"/>
      <c r="D5" s="362"/>
      <c r="E5" s="362"/>
      <c r="F5" s="362"/>
      <c r="G5" s="362"/>
      <c r="H5" s="378"/>
      <c r="I5" s="378"/>
      <c r="J5" s="378"/>
      <c r="K5" s="378"/>
      <c r="L5" s="378"/>
      <c r="M5" s="378"/>
      <c r="N5" s="378"/>
      <c r="O5" s="378"/>
      <c r="P5" s="378"/>
      <c r="Q5" s="378"/>
      <c r="R5" s="378"/>
      <c r="S5" s="378"/>
      <c r="T5" s="378"/>
      <c r="U5" s="379"/>
      <c r="V5"/>
      <c r="W5"/>
      <c r="X5"/>
      <c r="Y5"/>
    </row>
    <row r="6" spans="1:71" s="28" customFormat="1" ht="15" customHeight="1" x14ac:dyDescent="0.2">
      <c r="A6" s="365" t="s">
        <v>151</v>
      </c>
      <c r="B6" s="366"/>
      <c r="C6" s="366"/>
      <c r="D6" s="366"/>
      <c r="E6" s="366"/>
      <c r="F6" s="366"/>
      <c r="G6" s="366"/>
      <c r="H6" s="380"/>
      <c r="I6" s="380"/>
      <c r="J6" s="380"/>
      <c r="K6" s="380"/>
      <c r="L6" s="380"/>
      <c r="M6" s="380"/>
      <c r="N6" s="380"/>
      <c r="O6" s="380"/>
      <c r="P6" s="380"/>
      <c r="Q6" s="380"/>
      <c r="R6" s="380"/>
      <c r="S6" s="380"/>
      <c r="T6" s="380"/>
      <c r="U6" s="381"/>
      <c r="V6"/>
      <c r="W6"/>
      <c r="X6"/>
      <c r="Y6"/>
    </row>
    <row r="7" spans="1:71" s="49" customFormat="1" ht="6.75" customHeight="1" x14ac:dyDescent="0.2">
      <c r="A7" s="50"/>
      <c r="B7" s="57"/>
      <c r="C7" s="57"/>
      <c r="D7" s="57"/>
      <c r="E7" s="57"/>
      <c r="F7" s="57"/>
      <c r="G7" s="58"/>
      <c r="H7" s="58"/>
      <c r="I7" s="57"/>
      <c r="J7" s="57"/>
      <c r="K7" s="57"/>
      <c r="L7" s="58"/>
      <c r="M7" s="58"/>
      <c r="N7" s="58"/>
      <c r="O7" s="58"/>
      <c r="P7" s="58"/>
      <c r="Q7" s="58"/>
      <c r="R7" s="58"/>
      <c r="S7" s="58"/>
      <c r="T7" s="59"/>
      <c r="U7" s="60"/>
      <c r="V7" s="12"/>
      <c r="W7" s="12"/>
      <c r="X7"/>
      <c r="Y7"/>
      <c r="Z7"/>
      <c r="AA7"/>
      <c r="AB7"/>
      <c r="AC7"/>
      <c r="AD7"/>
      <c r="AE7"/>
      <c r="AF7"/>
      <c r="AG7"/>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row>
    <row r="8" spans="1:71" ht="21" customHeight="1" thickBot="1" x14ac:dyDescent="0.25">
      <c r="A8" s="478" t="s">
        <v>14</v>
      </c>
      <c r="B8" s="650" t="s">
        <v>165</v>
      </c>
      <c r="C8" s="651"/>
      <c r="D8" s="651"/>
      <c r="E8" s="652"/>
      <c r="F8" s="651"/>
      <c r="G8" s="651"/>
      <c r="H8" s="652"/>
      <c r="I8" s="651"/>
      <c r="J8" s="651"/>
      <c r="K8" s="652"/>
      <c r="L8" s="651"/>
      <c r="M8" s="651"/>
      <c r="N8" s="653"/>
      <c r="O8" s="26" t="s">
        <v>18</v>
      </c>
      <c r="P8" s="485" t="s">
        <v>4</v>
      </c>
      <c r="Q8" s="486"/>
      <c r="R8" s="487"/>
      <c r="S8" s="488" t="s">
        <v>15</v>
      </c>
      <c r="T8" s="489"/>
      <c r="U8" s="490"/>
      <c r="X8" s="412"/>
    </row>
    <row r="9" spans="1:71" ht="30.75" customHeight="1" thickBot="1" x14ac:dyDescent="0.25">
      <c r="A9" s="479"/>
      <c r="B9" s="115"/>
      <c r="C9" s="649" t="s">
        <v>161</v>
      </c>
      <c r="D9" s="650"/>
      <c r="E9" s="696"/>
      <c r="F9" s="649" t="s">
        <v>162</v>
      </c>
      <c r="G9" s="650"/>
      <c r="H9" s="696"/>
      <c r="I9" s="649" t="s">
        <v>163</v>
      </c>
      <c r="J9" s="650"/>
      <c r="K9" s="696"/>
      <c r="L9" s="649" t="s">
        <v>164</v>
      </c>
      <c r="M9" s="650"/>
      <c r="N9" s="696"/>
      <c r="O9" s="100" t="s">
        <v>17</v>
      </c>
      <c r="P9" s="413"/>
      <c r="Q9" s="414"/>
      <c r="R9" s="415"/>
      <c r="S9" s="416"/>
      <c r="T9" s="416"/>
      <c r="U9" s="417"/>
      <c r="X9" s="412"/>
    </row>
    <row r="10" spans="1:71" ht="15" customHeight="1" thickBot="1" x14ac:dyDescent="0.25">
      <c r="A10" s="431" t="s">
        <v>21</v>
      </c>
      <c r="B10" s="103" t="s">
        <v>5</v>
      </c>
      <c r="C10" s="104"/>
      <c r="D10" s="104"/>
      <c r="F10" s="104"/>
      <c r="G10" s="669" t="s">
        <v>20</v>
      </c>
      <c r="H10" s="670"/>
      <c r="I10" s="103" t="s">
        <v>5</v>
      </c>
      <c r="J10" s="104"/>
      <c r="L10" s="116"/>
      <c r="M10" s="669" t="s">
        <v>20</v>
      </c>
      <c r="N10" s="670"/>
      <c r="O10" s="434" t="s">
        <v>16</v>
      </c>
      <c r="P10" s="436"/>
      <c r="Q10" s="437"/>
      <c r="R10" s="438"/>
      <c r="S10" s="442"/>
      <c r="T10" s="442"/>
      <c r="U10" s="443"/>
      <c r="X10" s="412"/>
    </row>
    <row r="11" spans="1:71" ht="15" customHeight="1" x14ac:dyDescent="0.2">
      <c r="A11" s="432"/>
      <c r="B11" s="657"/>
      <c r="C11" s="658"/>
      <c r="D11" s="658"/>
      <c r="E11" s="658"/>
      <c r="F11" s="659"/>
      <c r="G11" s="576"/>
      <c r="H11" s="671"/>
      <c r="I11" s="454"/>
      <c r="J11" s="447"/>
      <c r="K11" s="281"/>
      <c r="L11" s="455"/>
      <c r="M11" s="576"/>
      <c r="N11" s="671"/>
      <c r="O11" s="435"/>
      <c r="P11" s="439"/>
      <c r="Q11" s="440"/>
      <c r="R11" s="441"/>
      <c r="S11" s="444"/>
      <c r="T11" s="444"/>
      <c r="U11" s="445"/>
      <c r="X11" s="412"/>
    </row>
    <row r="12" spans="1:71" s="13" customFormat="1" ht="12" customHeight="1" x14ac:dyDescent="0.2">
      <c r="A12" s="432"/>
      <c r="B12" s="660"/>
      <c r="C12" s="661"/>
      <c r="D12" s="661"/>
      <c r="E12" s="661"/>
      <c r="F12" s="662"/>
      <c r="G12" s="672"/>
      <c r="H12" s="673"/>
      <c r="I12" s="456"/>
      <c r="J12" s="457"/>
      <c r="K12" s="457"/>
      <c r="L12" s="458"/>
      <c r="M12" s="672"/>
      <c r="N12" s="673"/>
      <c r="O12" s="461" t="s">
        <v>159</v>
      </c>
      <c r="P12" s="436"/>
      <c r="Q12" s="437"/>
      <c r="R12" s="438"/>
      <c r="S12" s="442"/>
      <c r="T12" s="442"/>
      <c r="U12" s="443"/>
      <c r="V12"/>
      <c r="W12"/>
      <c r="X12" s="412"/>
      <c r="Y12"/>
      <c r="Z12"/>
      <c r="AA12"/>
      <c r="AB12"/>
      <c r="AC12"/>
      <c r="AD12"/>
      <c r="AE12"/>
      <c r="AF12"/>
      <c r="AG12"/>
      <c r="AH12"/>
      <c r="AI12"/>
      <c r="AJ12"/>
      <c r="AK12"/>
      <c r="AL12"/>
      <c r="AM12"/>
      <c r="AN12"/>
      <c r="AO12"/>
      <c r="AP12"/>
      <c r="AQ12"/>
      <c r="AR12"/>
      <c r="AS12"/>
      <c r="AT12"/>
      <c r="AU12"/>
      <c r="AV12"/>
      <c r="AW12"/>
      <c r="AX12"/>
      <c r="AY12"/>
      <c r="AZ12"/>
    </row>
    <row r="13" spans="1:71" s="13" customFormat="1" ht="16.5" customHeight="1" x14ac:dyDescent="0.2">
      <c r="A13" s="432"/>
      <c r="B13" s="663"/>
      <c r="C13" s="664"/>
      <c r="D13" s="664"/>
      <c r="E13" s="664"/>
      <c r="F13" s="665"/>
      <c r="G13" s="522"/>
      <c r="H13" s="674"/>
      <c r="I13" s="424"/>
      <c r="J13" s="686"/>
      <c r="K13" s="425"/>
      <c r="L13" s="426"/>
      <c r="M13" s="522"/>
      <c r="N13" s="674"/>
      <c r="O13" s="435"/>
      <c r="P13" s="439"/>
      <c r="Q13" s="440"/>
      <c r="R13" s="441"/>
      <c r="S13" s="444"/>
      <c r="T13" s="444"/>
      <c r="U13" s="445"/>
      <c r="V13"/>
      <c r="W13"/>
      <c r="X13" s="412"/>
      <c r="Y13"/>
      <c r="Z13"/>
      <c r="AA13"/>
      <c r="AB13"/>
      <c r="AC13"/>
      <c r="AD13"/>
      <c r="AE13"/>
      <c r="AF13"/>
      <c r="AG13"/>
      <c r="AH13"/>
      <c r="AI13"/>
      <c r="AJ13"/>
      <c r="AK13"/>
      <c r="AL13"/>
      <c r="AM13"/>
      <c r="AN13"/>
      <c r="AO13"/>
      <c r="AP13"/>
      <c r="AQ13"/>
      <c r="AR13"/>
      <c r="AS13"/>
      <c r="AT13"/>
      <c r="AU13"/>
      <c r="AV13"/>
      <c r="AW13"/>
      <c r="AX13"/>
      <c r="AY13"/>
      <c r="AZ13"/>
    </row>
    <row r="14" spans="1:71" s="13" customFormat="1" ht="14.25" customHeight="1" thickBot="1" x14ac:dyDescent="0.25">
      <c r="A14" s="433"/>
      <c r="B14" s="666"/>
      <c r="C14" s="667"/>
      <c r="D14" s="667"/>
      <c r="E14" s="667"/>
      <c r="F14" s="668"/>
      <c r="G14" s="675"/>
      <c r="H14" s="676"/>
      <c r="I14" s="427"/>
      <c r="J14" s="287"/>
      <c r="K14" s="287"/>
      <c r="L14" s="428"/>
      <c r="M14" s="675"/>
      <c r="N14" s="676"/>
      <c r="O14" s="461" t="s">
        <v>160</v>
      </c>
      <c r="P14" s="436"/>
      <c r="Q14" s="437"/>
      <c r="R14" s="438"/>
      <c r="S14" s="442" t="str">
        <f>IF(E9&gt;0,200,IF(H9&gt;0,500,IF(K9&gt;0,750,IF(N9&gt;0,1250,""))))</f>
        <v/>
      </c>
      <c r="T14" s="442"/>
      <c r="U14" s="443"/>
      <c r="V14"/>
      <c r="W14"/>
      <c r="X14" s="412"/>
      <c r="Y14"/>
      <c r="Z14"/>
      <c r="AA14"/>
      <c r="AB14"/>
      <c r="AC14"/>
      <c r="AD14"/>
      <c r="AE14"/>
      <c r="AF14"/>
      <c r="AG14"/>
      <c r="AH14"/>
      <c r="AI14"/>
      <c r="AJ14"/>
      <c r="AK14"/>
      <c r="AL14"/>
      <c r="AM14"/>
      <c r="AN14"/>
      <c r="AO14"/>
      <c r="AP14"/>
      <c r="AQ14"/>
      <c r="AR14"/>
      <c r="AS14"/>
      <c r="AT14"/>
      <c r="AU14"/>
      <c r="AV14"/>
      <c r="AW14"/>
      <c r="AX14"/>
      <c r="AY14"/>
      <c r="AZ14"/>
    </row>
    <row r="15" spans="1:71" s="13" customFormat="1" ht="15.75" customHeight="1" thickBot="1" x14ac:dyDescent="0.25">
      <c r="A15" s="418" t="s">
        <v>129</v>
      </c>
      <c r="B15" s="419"/>
      <c r="C15" s="419"/>
      <c r="D15" s="419"/>
      <c r="E15" s="419"/>
      <c r="F15" s="419"/>
      <c r="G15" s="419"/>
      <c r="H15" s="420"/>
      <c r="I15" s="422" t="s">
        <v>92</v>
      </c>
      <c r="J15" s="689"/>
      <c r="K15" s="423"/>
      <c r="L15" s="422" t="s">
        <v>96</v>
      </c>
      <c r="M15" s="689"/>
      <c r="N15" s="423"/>
      <c r="O15" s="465"/>
      <c r="P15" s="466"/>
      <c r="Q15" s="467"/>
      <c r="R15" s="468"/>
      <c r="S15" s="444"/>
      <c r="T15" s="444"/>
      <c r="U15" s="445"/>
      <c r="V15"/>
      <c r="W15"/>
      <c r="X15" s="412"/>
      <c r="Y15"/>
      <c r="Z15"/>
      <c r="AA15"/>
      <c r="AB15"/>
      <c r="AC15"/>
      <c r="AD15"/>
      <c r="AE15"/>
      <c r="AF15"/>
      <c r="AG15"/>
      <c r="AH15"/>
      <c r="AI15"/>
      <c r="AJ15"/>
      <c r="AK15"/>
      <c r="AL15"/>
      <c r="AM15"/>
      <c r="AN15"/>
      <c r="AO15"/>
      <c r="AP15"/>
      <c r="AQ15"/>
      <c r="AR15"/>
      <c r="AS15"/>
      <c r="AT15"/>
      <c r="AU15"/>
      <c r="AV15"/>
      <c r="AW15"/>
      <c r="AX15"/>
      <c r="AY15"/>
      <c r="AZ15"/>
    </row>
    <row r="16" spans="1:71" s="13" customFormat="1" ht="12" customHeight="1" x14ac:dyDescent="0.2">
      <c r="A16" s="421"/>
      <c r="B16" s="419"/>
      <c r="C16" s="419"/>
      <c r="D16" s="419"/>
      <c r="E16" s="419"/>
      <c r="F16" s="419"/>
      <c r="G16" s="419"/>
      <c r="H16" s="419"/>
      <c r="I16" s="382"/>
      <c r="J16" s="680"/>
      <c r="K16" s="383"/>
      <c r="L16" s="386"/>
      <c r="M16" s="680"/>
      <c r="N16" s="387"/>
      <c r="O16" s="390" t="s">
        <v>3</v>
      </c>
      <c r="P16" s="392">
        <f>SUM(P9:R14)</f>
        <v>0</v>
      </c>
      <c r="Q16" s="393"/>
      <c r="R16" s="394"/>
      <c r="S16" s="395">
        <f>IF(P16-L16&lt;          (IF((SUM(S9:U15))&gt;P16,P16,(SUM(S9:U15)))), P16-L16,  (IF((SUM(S9:U15))&gt;P16,P16,(SUM(S9:U15)))))</f>
        <v>0</v>
      </c>
      <c r="T16" s="396"/>
      <c r="U16" s="397"/>
      <c r="V16"/>
      <c r="W16"/>
      <c r="X16" s="412"/>
      <c r="Y16"/>
      <c r="Z16"/>
      <c r="AA16"/>
      <c r="AB16"/>
      <c r="AC16"/>
      <c r="AD16"/>
      <c r="AE16"/>
      <c r="AF16"/>
      <c r="AG16"/>
      <c r="AH16"/>
      <c r="AI16"/>
      <c r="AJ16"/>
      <c r="AK16"/>
      <c r="AL16"/>
      <c r="AM16"/>
      <c r="AN16"/>
      <c r="AO16"/>
      <c r="AP16"/>
      <c r="AQ16"/>
      <c r="AR16"/>
      <c r="AS16"/>
      <c r="AT16"/>
      <c r="AU16"/>
      <c r="AV16"/>
      <c r="AW16"/>
      <c r="AX16"/>
      <c r="AY16"/>
      <c r="AZ16"/>
    </row>
    <row r="17" spans="1:52" s="13" customFormat="1" ht="12" customHeight="1" thickBot="1" x14ac:dyDescent="0.25">
      <c r="A17" s="687"/>
      <c r="B17" s="688"/>
      <c r="C17" s="688"/>
      <c r="D17" s="688"/>
      <c r="E17" s="688"/>
      <c r="F17" s="688"/>
      <c r="G17" s="688"/>
      <c r="H17" s="688"/>
      <c r="I17" s="384"/>
      <c r="J17" s="681"/>
      <c r="K17" s="385"/>
      <c r="L17" s="388"/>
      <c r="M17" s="681"/>
      <c r="N17" s="389"/>
      <c r="O17" s="682"/>
      <c r="P17" s="683"/>
      <c r="Q17" s="684"/>
      <c r="R17" s="685"/>
      <c r="S17" s="654"/>
      <c r="T17" s="655"/>
      <c r="U17" s="656"/>
      <c r="V17"/>
      <c r="W17"/>
      <c r="X17" s="412"/>
      <c r="Y17"/>
      <c r="Z17"/>
      <c r="AA17"/>
      <c r="AB17"/>
      <c r="AC17"/>
      <c r="AD17"/>
      <c r="AE17"/>
      <c r="AF17"/>
      <c r="AG17"/>
      <c r="AH17"/>
      <c r="AI17"/>
      <c r="AJ17"/>
      <c r="AK17"/>
      <c r="AL17"/>
      <c r="AM17"/>
      <c r="AN17"/>
      <c r="AO17"/>
      <c r="AP17"/>
      <c r="AQ17"/>
      <c r="AR17"/>
      <c r="AS17"/>
      <c r="AT17"/>
      <c r="AU17"/>
      <c r="AV17"/>
      <c r="AW17"/>
      <c r="AX17"/>
      <c r="AY17"/>
      <c r="AZ17"/>
    </row>
    <row r="18" spans="1:52" ht="11.25" customHeight="1" x14ac:dyDescent="0.2"/>
    <row r="19" spans="1:52" ht="11.25" customHeight="1" thickBot="1" x14ac:dyDescent="0.25"/>
    <row r="20" spans="1:52" s="12" customFormat="1" ht="17.25" customHeight="1" x14ac:dyDescent="0.2">
      <c r="A20" s="677" t="s">
        <v>100</v>
      </c>
      <c r="B20" s="678"/>
      <c r="C20" s="678"/>
      <c r="D20" s="678"/>
      <c r="E20" s="678"/>
      <c r="F20" s="678"/>
      <c r="G20" s="678"/>
      <c r="H20" s="678"/>
      <c r="I20" s="678"/>
      <c r="J20" s="678"/>
      <c r="K20" s="678"/>
      <c r="L20" s="678"/>
      <c r="M20" s="678"/>
      <c r="N20" s="678"/>
      <c r="O20" s="678"/>
      <c r="P20" s="678"/>
      <c r="Q20" s="678"/>
      <c r="R20" s="678"/>
      <c r="S20" s="678"/>
      <c r="T20" s="678"/>
      <c r="U20" s="679"/>
      <c r="V20"/>
      <c r="W20"/>
      <c r="X20"/>
      <c r="Y20"/>
      <c r="Z20"/>
      <c r="AA20"/>
      <c r="AB20"/>
      <c r="AC20"/>
      <c r="AD20"/>
      <c r="AE20"/>
      <c r="AF20"/>
      <c r="AG20"/>
      <c r="AH20"/>
      <c r="AI20"/>
      <c r="AJ20"/>
      <c r="AK20"/>
      <c r="AL20"/>
      <c r="AM20"/>
      <c r="AN20"/>
      <c r="AO20"/>
      <c r="AP20"/>
      <c r="AQ20"/>
      <c r="AR20"/>
      <c r="AS20"/>
      <c r="AT20"/>
      <c r="AU20"/>
      <c r="AV20"/>
      <c r="AW20"/>
      <c r="AX20"/>
      <c r="AY20"/>
      <c r="AZ20"/>
    </row>
    <row r="21" spans="1:52" s="12" customFormat="1" ht="80.099999999999994" customHeight="1" x14ac:dyDescent="0.2">
      <c r="A21" s="405"/>
      <c r="B21" s="406"/>
      <c r="C21" s="406"/>
      <c r="D21" s="406"/>
      <c r="E21" s="406"/>
      <c r="F21" s="406"/>
      <c r="G21" s="406"/>
      <c r="H21" s="406"/>
      <c r="I21" s="406"/>
      <c r="J21" s="406"/>
      <c r="K21" s="406"/>
      <c r="L21" s="406"/>
      <c r="M21" s="406"/>
      <c r="N21" s="406"/>
      <c r="O21" s="406"/>
      <c r="P21" s="406"/>
      <c r="Q21" s="406"/>
      <c r="R21" s="406"/>
      <c r="S21" s="406"/>
      <c r="T21" s="406"/>
      <c r="U21" s="407"/>
      <c r="V21"/>
      <c r="W21"/>
      <c r="X21" s="107" t="s">
        <v>98</v>
      </c>
      <c r="Y21"/>
      <c r="Z21"/>
      <c r="AA21"/>
      <c r="AB21"/>
      <c r="AC21"/>
      <c r="AD21"/>
      <c r="AE21"/>
      <c r="AF21"/>
      <c r="AG21"/>
      <c r="AH21"/>
      <c r="AI21"/>
      <c r="AJ21"/>
      <c r="AK21"/>
      <c r="AL21"/>
      <c r="AM21"/>
      <c r="AN21"/>
      <c r="AO21"/>
      <c r="AP21"/>
      <c r="AQ21"/>
      <c r="AR21"/>
      <c r="AS21"/>
      <c r="AT21"/>
      <c r="AU21"/>
      <c r="AV21"/>
      <c r="AW21"/>
      <c r="AX21"/>
      <c r="AY21"/>
      <c r="AZ21"/>
    </row>
    <row r="22" spans="1:52" s="12" customFormat="1" ht="17.25" customHeight="1" thickBot="1" x14ac:dyDescent="0.25">
      <c r="A22" s="408" t="s">
        <v>149</v>
      </c>
      <c r="B22" s="409"/>
      <c r="C22" s="409"/>
      <c r="D22" s="409"/>
      <c r="E22" s="409"/>
      <c r="F22" s="409"/>
      <c r="G22" s="409"/>
      <c r="H22" s="409"/>
      <c r="I22" s="409"/>
      <c r="J22" s="409"/>
      <c r="K22" s="409"/>
      <c r="L22" s="409"/>
      <c r="M22" s="409"/>
      <c r="N22" s="409"/>
      <c r="O22" s="409"/>
      <c r="P22" s="409"/>
      <c r="Q22" s="409"/>
      <c r="R22" s="409"/>
      <c r="S22" s="409"/>
      <c r="T22" s="409"/>
      <c r="U22" s="410"/>
      <c r="V22"/>
      <c r="W22"/>
      <c r="X22"/>
      <c r="Y22"/>
      <c r="Z22"/>
      <c r="AA22"/>
      <c r="AB22"/>
      <c r="AC22"/>
      <c r="AD22"/>
      <c r="AE22"/>
      <c r="AF22"/>
      <c r="AG22"/>
      <c r="AH22"/>
      <c r="AI22"/>
      <c r="AJ22"/>
      <c r="AK22"/>
      <c r="AL22"/>
      <c r="AM22"/>
      <c r="AN22"/>
      <c r="AO22"/>
      <c r="AP22"/>
      <c r="AQ22"/>
      <c r="AR22"/>
      <c r="AS22"/>
      <c r="AT22"/>
      <c r="AU22"/>
      <c r="AV22"/>
      <c r="AW22"/>
      <c r="AX22"/>
      <c r="AY22"/>
      <c r="AZ22"/>
    </row>
    <row r="23" spans="1:52" ht="11.25" customHeight="1" x14ac:dyDescent="0.2"/>
    <row r="24" spans="1:52" ht="11.25" customHeight="1" x14ac:dyDescent="0.2"/>
    <row r="25" spans="1:52" x14ac:dyDescent="0.2">
      <c r="A25" s="21" t="s">
        <v>157</v>
      </c>
    </row>
    <row r="26" spans="1:52" ht="18" customHeight="1" x14ac:dyDescent="0.2">
      <c r="A26" s="283"/>
      <c r="B26" s="284"/>
      <c r="C26" s="284"/>
      <c r="D26" s="284"/>
      <c r="E26" s="284"/>
      <c r="F26" s="284"/>
      <c r="G26" s="284"/>
      <c r="H26" s="284"/>
      <c r="I26" s="284"/>
      <c r="J26" s="284"/>
      <c r="K26" s="284"/>
      <c r="L26" s="284"/>
      <c r="M26" s="284"/>
      <c r="N26" s="284"/>
      <c r="O26" s="284"/>
      <c r="P26" s="284"/>
      <c r="Q26" s="284"/>
      <c r="R26" s="284"/>
      <c r="S26" s="284"/>
      <c r="T26" s="284"/>
      <c r="U26" s="284"/>
      <c r="X26" s="377" t="s">
        <v>98</v>
      </c>
    </row>
    <row r="27" spans="1:52" ht="18" customHeight="1" x14ac:dyDescent="0.2">
      <c r="A27" s="283"/>
      <c r="B27" s="284"/>
      <c r="C27" s="284"/>
      <c r="D27" s="284"/>
      <c r="E27" s="284"/>
      <c r="F27" s="284"/>
      <c r="G27" s="284"/>
      <c r="H27" s="284"/>
      <c r="I27" s="284"/>
      <c r="J27" s="284"/>
      <c r="K27" s="284"/>
      <c r="L27" s="284"/>
      <c r="M27" s="284"/>
      <c r="N27" s="284"/>
      <c r="O27" s="284"/>
      <c r="P27" s="284"/>
      <c r="Q27" s="284"/>
      <c r="R27" s="284"/>
      <c r="S27" s="284"/>
      <c r="T27" s="284"/>
      <c r="U27" s="284"/>
      <c r="X27" s="377"/>
    </row>
    <row r="28" spans="1:52" ht="18" customHeight="1" x14ac:dyDescent="0.2">
      <c r="A28" s="283"/>
      <c r="B28" s="284"/>
      <c r="C28" s="284"/>
      <c r="D28" s="284"/>
      <c r="E28" s="284"/>
      <c r="F28" s="284"/>
      <c r="G28" s="284"/>
      <c r="H28" s="284"/>
      <c r="I28" s="284"/>
      <c r="J28" s="284"/>
      <c r="K28" s="284"/>
      <c r="L28" s="284"/>
      <c r="M28" s="284"/>
      <c r="N28" s="284"/>
      <c r="O28" s="284"/>
      <c r="P28" s="284"/>
      <c r="Q28" s="284"/>
      <c r="R28" s="284"/>
      <c r="S28" s="284"/>
      <c r="T28" s="284"/>
      <c r="U28" s="284"/>
      <c r="X28" s="377"/>
    </row>
    <row r="30" spans="1:52" x14ac:dyDescent="0.2">
      <c r="A30" s="497" t="s">
        <v>174</v>
      </c>
      <c r="B30" s="497"/>
      <c r="C30" s="497"/>
      <c r="D30" s="497"/>
      <c r="E30" s="497"/>
      <c r="F30" s="497"/>
      <c r="G30" s="497"/>
      <c r="H30" s="497"/>
      <c r="I30" s="497"/>
      <c r="J30" s="497"/>
      <c r="K30" s="497"/>
      <c r="L30" s="497"/>
      <c r="M30" s="497"/>
      <c r="N30" s="497"/>
      <c r="O30" s="497"/>
      <c r="P30" s="497"/>
      <c r="Q30" s="497"/>
    </row>
    <row r="31" spans="1:52" ht="12.75" customHeight="1" x14ac:dyDescent="0.2">
      <c r="A31" s="497" t="s">
        <v>175</v>
      </c>
      <c r="B31" s="497"/>
      <c r="C31" s="497"/>
      <c r="D31" s="497"/>
      <c r="E31" s="497"/>
      <c r="F31" s="497"/>
      <c r="G31" s="497"/>
      <c r="H31" s="497"/>
      <c r="I31" s="497"/>
      <c r="J31" s="497"/>
      <c r="K31" s="497"/>
      <c r="L31" s="497"/>
      <c r="M31" s="497"/>
      <c r="N31" s="497"/>
      <c r="O31" s="497"/>
      <c r="P31" s="497"/>
      <c r="Q31" s="497"/>
      <c r="R31" s="124"/>
      <c r="S31" s="124"/>
      <c r="T31" s="125"/>
    </row>
    <row r="32" spans="1:52" ht="12.75" customHeight="1" x14ac:dyDescent="0.2">
      <c r="A32" s="495" t="s">
        <v>169</v>
      </c>
      <c r="B32" s="495"/>
      <c r="C32" s="495"/>
      <c r="D32" s="495" t="s">
        <v>173</v>
      </c>
      <c r="E32" s="495"/>
      <c r="F32" s="495"/>
      <c r="G32" s="491" t="s">
        <v>170</v>
      </c>
      <c r="H32" s="491"/>
      <c r="I32" s="491"/>
      <c r="J32" s="491"/>
      <c r="K32" s="491"/>
      <c r="L32" s="491"/>
      <c r="M32" s="491"/>
      <c r="N32" s="491" t="s">
        <v>171</v>
      </c>
      <c r="O32" s="491"/>
      <c r="P32" s="491"/>
      <c r="Q32" s="491"/>
      <c r="R32" s="491"/>
      <c r="S32" s="491" t="s">
        <v>172</v>
      </c>
      <c r="T32" s="491"/>
      <c r="U32" s="491"/>
    </row>
    <row r="33" spans="1:21" x14ac:dyDescent="0.2">
      <c r="A33" s="495"/>
      <c r="B33" s="495"/>
      <c r="C33" s="495"/>
      <c r="D33" s="495"/>
      <c r="E33" s="495"/>
      <c r="F33" s="495"/>
      <c r="G33" s="491"/>
      <c r="H33" s="491"/>
      <c r="I33" s="491"/>
      <c r="J33" s="491"/>
      <c r="K33" s="491"/>
      <c r="L33" s="491"/>
      <c r="M33" s="491"/>
      <c r="N33" s="491"/>
      <c r="O33" s="491"/>
      <c r="P33" s="491"/>
      <c r="Q33" s="491"/>
      <c r="R33" s="491"/>
      <c r="S33" s="491"/>
      <c r="T33" s="491"/>
      <c r="U33" s="491"/>
    </row>
    <row r="34" spans="1:21" ht="20.100000000000001" customHeight="1" x14ac:dyDescent="0.2">
      <c r="A34" s="494"/>
      <c r="B34" s="494"/>
      <c r="C34" s="494"/>
      <c r="D34" s="411"/>
      <c r="E34" s="411"/>
      <c r="F34" s="411"/>
      <c r="G34" s="493"/>
      <c r="H34" s="493"/>
      <c r="I34" s="493"/>
      <c r="J34" s="493"/>
      <c r="K34" s="493"/>
      <c r="L34" s="493"/>
      <c r="M34" s="493"/>
      <c r="N34" s="690"/>
      <c r="O34" s="691"/>
      <c r="P34" s="691"/>
      <c r="Q34" s="691"/>
      <c r="R34" s="692"/>
      <c r="S34" s="693"/>
      <c r="T34" s="694"/>
      <c r="U34" s="695"/>
    </row>
    <row r="35" spans="1:21" ht="20.100000000000001" customHeight="1" x14ac:dyDescent="0.2">
      <c r="A35" s="494"/>
      <c r="B35" s="494"/>
      <c r="C35" s="494"/>
      <c r="D35" s="411"/>
      <c r="E35" s="411"/>
      <c r="F35" s="411"/>
      <c r="G35" s="493"/>
      <c r="H35" s="493"/>
      <c r="I35" s="493"/>
      <c r="J35" s="493"/>
      <c r="K35" s="493"/>
      <c r="L35" s="493"/>
      <c r="M35" s="493"/>
      <c r="N35" s="690"/>
      <c r="O35" s="691"/>
      <c r="P35" s="691"/>
      <c r="Q35" s="691"/>
      <c r="R35" s="692"/>
      <c r="S35" s="693"/>
      <c r="T35" s="694"/>
      <c r="U35" s="695"/>
    </row>
    <row r="36" spans="1:21" ht="20.100000000000001" customHeight="1" x14ac:dyDescent="0.2">
      <c r="A36" s="494"/>
      <c r="B36" s="494"/>
      <c r="C36" s="494"/>
      <c r="D36" s="411"/>
      <c r="E36" s="411"/>
      <c r="F36" s="411"/>
      <c r="G36" s="493"/>
      <c r="H36" s="493"/>
      <c r="I36" s="493"/>
      <c r="J36" s="493"/>
      <c r="K36" s="493"/>
      <c r="L36" s="493"/>
      <c r="M36" s="493"/>
      <c r="N36" s="690"/>
      <c r="O36" s="691"/>
      <c r="P36" s="691"/>
      <c r="Q36" s="691"/>
      <c r="R36" s="692"/>
      <c r="S36" s="693"/>
      <c r="T36" s="694"/>
      <c r="U36" s="695"/>
    </row>
    <row r="37" spans="1:21" ht="20.100000000000001" customHeight="1" x14ac:dyDescent="0.2">
      <c r="A37" s="494"/>
      <c r="B37" s="494"/>
      <c r="C37" s="494"/>
      <c r="D37" s="411"/>
      <c r="E37" s="411"/>
      <c r="F37" s="411"/>
      <c r="G37" s="493"/>
      <c r="H37" s="493"/>
      <c r="I37" s="493"/>
      <c r="J37" s="493"/>
      <c r="K37" s="493"/>
      <c r="L37" s="493"/>
      <c r="M37" s="493"/>
      <c r="N37" s="690"/>
      <c r="O37" s="691"/>
      <c r="P37" s="691"/>
      <c r="Q37" s="691"/>
      <c r="R37" s="692"/>
      <c r="S37" s="693"/>
      <c r="T37" s="694"/>
      <c r="U37" s="695"/>
    </row>
    <row r="38" spans="1:21" ht="20.100000000000001" customHeight="1" x14ac:dyDescent="0.2">
      <c r="A38" s="494"/>
      <c r="B38" s="494"/>
      <c r="C38" s="494"/>
      <c r="D38" s="411"/>
      <c r="E38" s="411"/>
      <c r="F38" s="411"/>
      <c r="G38" s="493"/>
      <c r="H38" s="493"/>
      <c r="I38" s="493"/>
      <c r="J38" s="493"/>
      <c r="K38" s="493"/>
      <c r="L38" s="493"/>
      <c r="M38" s="493"/>
      <c r="N38" s="690"/>
      <c r="O38" s="691"/>
      <c r="P38" s="691"/>
      <c r="Q38" s="691"/>
      <c r="R38" s="692"/>
      <c r="S38" s="693"/>
      <c r="T38" s="694"/>
      <c r="U38" s="695"/>
    </row>
    <row r="39" spans="1:21" ht="20.100000000000001" customHeight="1" x14ac:dyDescent="0.2">
      <c r="A39" s="494"/>
      <c r="B39" s="494"/>
      <c r="C39" s="494"/>
      <c r="D39" s="411"/>
      <c r="E39" s="411"/>
      <c r="F39" s="411"/>
      <c r="G39" s="493"/>
      <c r="H39" s="493"/>
      <c r="I39" s="493"/>
      <c r="J39" s="493"/>
      <c r="K39" s="493"/>
      <c r="L39" s="493"/>
      <c r="M39" s="493"/>
      <c r="N39" s="690"/>
      <c r="O39" s="691"/>
      <c r="P39" s="691"/>
      <c r="Q39" s="691"/>
      <c r="R39" s="692"/>
      <c r="S39" s="693"/>
      <c r="T39" s="694"/>
      <c r="U39" s="695"/>
    </row>
    <row r="40" spans="1:21" ht="20.100000000000001" customHeight="1" x14ac:dyDescent="0.2">
      <c r="A40" s="494"/>
      <c r="B40" s="494"/>
      <c r="C40" s="494"/>
      <c r="D40" s="411"/>
      <c r="E40" s="411"/>
      <c r="F40" s="411"/>
      <c r="G40" s="493"/>
      <c r="H40" s="493"/>
      <c r="I40" s="493"/>
      <c r="J40" s="493"/>
      <c r="K40" s="493"/>
      <c r="L40" s="493"/>
      <c r="M40" s="493"/>
      <c r="N40" s="690"/>
      <c r="O40" s="691"/>
      <c r="P40" s="691"/>
      <c r="Q40" s="691"/>
      <c r="R40" s="692"/>
      <c r="S40" s="693"/>
      <c r="T40" s="694"/>
      <c r="U40" s="695"/>
    </row>
    <row r="41" spans="1:21" ht="20.100000000000001" customHeight="1" x14ac:dyDescent="0.2">
      <c r="A41" s="494"/>
      <c r="B41" s="494"/>
      <c r="C41" s="494"/>
      <c r="D41" s="411"/>
      <c r="E41" s="411"/>
      <c r="F41" s="411"/>
      <c r="G41" s="493"/>
      <c r="H41" s="493"/>
      <c r="I41" s="493"/>
      <c r="J41" s="493"/>
      <c r="K41" s="493"/>
      <c r="L41" s="493"/>
      <c r="M41" s="493"/>
      <c r="N41" s="690"/>
      <c r="O41" s="691"/>
      <c r="P41" s="691"/>
      <c r="Q41" s="691"/>
      <c r="R41" s="692"/>
      <c r="S41" s="693"/>
      <c r="T41" s="694"/>
      <c r="U41" s="695"/>
    </row>
    <row r="42" spans="1:21" ht="20.100000000000001" customHeight="1" x14ac:dyDescent="0.2">
      <c r="A42" s="494"/>
      <c r="B42" s="494"/>
      <c r="C42" s="494"/>
      <c r="D42" s="411"/>
      <c r="E42" s="411"/>
      <c r="F42" s="411"/>
      <c r="G42" s="493"/>
      <c r="H42" s="493"/>
      <c r="I42" s="493"/>
      <c r="J42" s="493"/>
      <c r="K42" s="493"/>
      <c r="L42" s="493"/>
      <c r="M42" s="493"/>
      <c r="N42" s="690"/>
      <c r="O42" s="691"/>
      <c r="P42" s="691"/>
      <c r="Q42" s="691"/>
      <c r="R42" s="692"/>
      <c r="S42" s="693"/>
      <c r="T42" s="694"/>
      <c r="U42" s="695"/>
    </row>
    <row r="43" spans="1:21" ht="20.100000000000001" customHeight="1" x14ac:dyDescent="0.2">
      <c r="A43" s="494"/>
      <c r="B43" s="494"/>
      <c r="C43" s="494"/>
      <c r="D43" s="411"/>
      <c r="E43" s="411"/>
      <c r="F43" s="411"/>
      <c r="G43" s="493"/>
      <c r="H43" s="493"/>
      <c r="I43" s="493"/>
      <c r="J43" s="493"/>
      <c r="K43" s="493"/>
      <c r="L43" s="493"/>
      <c r="M43" s="493"/>
      <c r="N43" s="690"/>
      <c r="O43" s="691"/>
      <c r="P43" s="691"/>
      <c r="Q43" s="691"/>
      <c r="R43" s="692"/>
      <c r="S43" s="693"/>
      <c r="T43" s="694"/>
      <c r="U43" s="695"/>
    </row>
    <row r="44" spans="1:21" ht="20.100000000000001" customHeight="1" x14ac:dyDescent="0.2">
      <c r="A44" s="494"/>
      <c r="B44" s="494"/>
      <c r="C44" s="494"/>
      <c r="D44" s="411"/>
      <c r="E44" s="411"/>
      <c r="F44" s="411"/>
      <c r="G44" s="493"/>
      <c r="H44" s="493"/>
      <c r="I44" s="493"/>
      <c r="J44" s="493"/>
      <c r="K44" s="493"/>
      <c r="L44" s="493"/>
      <c r="M44" s="493"/>
      <c r="N44" s="690"/>
      <c r="O44" s="691"/>
      <c r="P44" s="691"/>
      <c r="Q44" s="691"/>
      <c r="R44" s="692"/>
      <c r="S44" s="693"/>
      <c r="T44" s="694"/>
      <c r="U44" s="695"/>
    </row>
    <row r="45" spans="1:21" ht="20.100000000000001" customHeight="1" x14ac:dyDescent="0.2">
      <c r="A45" s="494"/>
      <c r="B45" s="494"/>
      <c r="C45" s="494"/>
      <c r="D45" s="411"/>
      <c r="E45" s="411"/>
      <c r="F45" s="411"/>
      <c r="G45" s="493"/>
      <c r="H45" s="493"/>
      <c r="I45" s="493"/>
      <c r="J45" s="493"/>
      <c r="K45" s="493"/>
      <c r="L45" s="493"/>
      <c r="M45" s="493"/>
      <c r="N45" s="690"/>
      <c r="O45" s="691"/>
      <c r="P45" s="691"/>
      <c r="Q45" s="691"/>
      <c r="R45" s="692"/>
      <c r="S45" s="693"/>
      <c r="T45" s="694"/>
      <c r="U45" s="695"/>
    </row>
    <row r="46" spans="1:21" ht="20.100000000000001" customHeight="1" x14ac:dyDescent="0.2">
      <c r="A46" s="494"/>
      <c r="B46" s="494"/>
      <c r="C46" s="494"/>
      <c r="D46" s="411"/>
      <c r="E46" s="411"/>
      <c r="F46" s="411"/>
      <c r="G46" s="493"/>
      <c r="H46" s="493"/>
      <c r="I46" s="493"/>
      <c r="J46" s="493"/>
      <c r="K46" s="493"/>
      <c r="L46" s="493"/>
      <c r="M46" s="493"/>
      <c r="N46" s="690"/>
      <c r="O46" s="691"/>
      <c r="P46" s="691"/>
      <c r="Q46" s="691"/>
      <c r="R46" s="692"/>
      <c r="S46" s="693"/>
      <c r="T46" s="694"/>
      <c r="U46" s="695"/>
    </row>
    <row r="47" spans="1:21" ht="20.100000000000001" customHeight="1" x14ac:dyDescent="0.2">
      <c r="A47" s="494"/>
      <c r="B47" s="494"/>
      <c r="C47" s="494"/>
      <c r="D47" s="411"/>
      <c r="E47" s="411"/>
      <c r="F47" s="411"/>
      <c r="G47" s="493"/>
      <c r="H47" s="493"/>
      <c r="I47" s="493"/>
      <c r="J47" s="493"/>
      <c r="K47" s="493"/>
      <c r="L47" s="493"/>
      <c r="M47" s="493"/>
      <c r="N47" s="690"/>
      <c r="O47" s="691"/>
      <c r="P47" s="691"/>
      <c r="Q47" s="691"/>
      <c r="R47" s="692"/>
      <c r="S47" s="693"/>
      <c r="T47" s="694"/>
      <c r="U47" s="695"/>
    </row>
    <row r="48" spans="1:21" ht="20.100000000000001" customHeight="1" x14ac:dyDescent="0.2">
      <c r="A48" s="494"/>
      <c r="B48" s="494"/>
      <c r="C48" s="494"/>
      <c r="D48" s="411"/>
      <c r="E48" s="411"/>
      <c r="F48" s="411"/>
      <c r="G48" s="493"/>
      <c r="H48" s="493"/>
      <c r="I48" s="493"/>
      <c r="J48" s="493"/>
      <c r="K48" s="493"/>
      <c r="L48" s="493"/>
      <c r="M48" s="493"/>
      <c r="N48" s="690"/>
      <c r="O48" s="691"/>
      <c r="P48" s="691"/>
      <c r="Q48" s="691"/>
      <c r="R48" s="692"/>
      <c r="S48" s="693"/>
      <c r="T48" s="694"/>
      <c r="U48" s="695"/>
    </row>
    <row r="49" spans="1:32" ht="20.100000000000001" customHeight="1" x14ac:dyDescent="0.2">
      <c r="A49" s="494"/>
      <c r="B49" s="494"/>
      <c r="C49" s="494"/>
      <c r="D49" s="411"/>
      <c r="E49" s="411"/>
      <c r="F49" s="411"/>
      <c r="G49" s="493"/>
      <c r="H49" s="493"/>
      <c r="I49" s="493"/>
      <c r="J49" s="493"/>
      <c r="K49" s="493"/>
      <c r="L49" s="493"/>
      <c r="M49" s="493"/>
      <c r="N49" s="690"/>
      <c r="O49" s="691"/>
      <c r="P49" s="691"/>
      <c r="Q49" s="691"/>
      <c r="R49" s="692"/>
      <c r="S49" s="693"/>
      <c r="T49" s="694"/>
      <c r="U49" s="695"/>
    </row>
    <row r="50" spans="1:32" ht="20.100000000000001" customHeight="1" x14ac:dyDescent="0.2">
      <c r="A50" s="494"/>
      <c r="B50" s="494"/>
      <c r="C50" s="494"/>
      <c r="D50" s="411"/>
      <c r="E50" s="411"/>
      <c r="F50" s="411"/>
      <c r="G50" s="493"/>
      <c r="H50" s="493"/>
      <c r="I50" s="493"/>
      <c r="J50" s="493"/>
      <c r="K50" s="493"/>
      <c r="L50" s="493"/>
      <c r="M50" s="493"/>
      <c r="N50" s="690"/>
      <c r="O50" s="691"/>
      <c r="P50" s="691"/>
      <c r="Q50" s="691"/>
      <c r="R50" s="692"/>
      <c r="S50" s="693"/>
      <c r="T50" s="694"/>
      <c r="U50" s="695"/>
    </row>
    <row r="51" spans="1:32" ht="20.100000000000001" customHeight="1" x14ac:dyDescent="0.2">
      <c r="A51" s="494"/>
      <c r="B51" s="494"/>
      <c r="C51" s="494"/>
      <c r="D51" s="411"/>
      <c r="E51" s="411"/>
      <c r="F51" s="411"/>
      <c r="G51" s="493"/>
      <c r="H51" s="493"/>
      <c r="I51" s="493"/>
      <c r="J51" s="493"/>
      <c r="K51" s="493"/>
      <c r="L51" s="493"/>
      <c r="M51" s="493"/>
      <c r="N51" s="690"/>
      <c r="O51" s="691"/>
      <c r="P51" s="691"/>
      <c r="Q51" s="691"/>
      <c r="R51" s="692"/>
      <c r="S51" s="693"/>
      <c r="T51" s="694"/>
      <c r="U51" s="695"/>
    </row>
    <row r="55" spans="1:32" x14ac:dyDescent="0.2">
      <c r="A55" s="375"/>
      <c r="B55" s="375"/>
      <c r="C55" s="375"/>
      <c r="D55" s="375"/>
    </row>
    <row r="56" spans="1:32" x14ac:dyDescent="0.2">
      <c r="A56" s="375"/>
      <c r="B56" s="375"/>
      <c r="C56" s="375"/>
      <c r="D56" s="375"/>
    </row>
    <row r="57" spans="1:32" x14ac:dyDescent="0.2">
      <c r="A57" s="376"/>
      <c r="B57" s="376"/>
      <c r="C57" s="376"/>
      <c r="D57" s="376"/>
      <c r="E57" s="64"/>
      <c r="F57" s="64"/>
      <c r="G57" s="64"/>
      <c r="H57" s="64"/>
      <c r="I57" s="64"/>
      <c r="J57" s="64"/>
      <c r="K57" s="64"/>
      <c r="L57" s="64"/>
      <c r="M57" s="64"/>
      <c r="N57" s="496"/>
      <c r="O57" s="496"/>
      <c r="P57" s="496"/>
      <c r="Q57" s="496"/>
      <c r="R57" s="496"/>
      <c r="S57" s="496"/>
      <c r="T57" s="496"/>
      <c r="U57" s="496"/>
    </row>
    <row r="58" spans="1:32" x14ac:dyDescent="0.2">
      <c r="A58" s="64" t="s">
        <v>147</v>
      </c>
      <c r="B58" s="64"/>
      <c r="C58" s="64"/>
      <c r="D58" s="64"/>
      <c r="E58" s="64"/>
      <c r="F58" s="64"/>
      <c r="G58" s="276" t="s">
        <v>148</v>
      </c>
      <c r="H58" s="276"/>
      <c r="I58" s="276"/>
      <c r="J58" s="276"/>
      <c r="K58" s="276"/>
      <c r="L58" s="64"/>
      <c r="M58" s="64"/>
      <c r="N58" s="276" t="s">
        <v>176</v>
      </c>
      <c r="O58" s="276"/>
      <c r="P58" s="276"/>
      <c r="Q58" s="276"/>
      <c r="R58" s="276"/>
      <c r="S58" s="276"/>
      <c r="T58" s="276"/>
      <c r="U58" s="276"/>
    </row>
    <row r="59" spans="1:32" s="1" customFormat="1" x14ac:dyDescent="0.2">
      <c r="A59" s="9"/>
      <c r="B59" s="9"/>
      <c r="C59" s="9"/>
      <c r="D59" s="9"/>
      <c r="E59" s="9"/>
      <c r="F59" s="9"/>
      <c r="G59" s="9"/>
      <c r="H59" s="9"/>
      <c r="I59" s="9"/>
      <c r="J59" s="9"/>
      <c r="K59" s="9"/>
      <c r="L59" s="9"/>
      <c r="M59" s="9"/>
      <c r="N59" s="9"/>
      <c r="O59" s="9"/>
      <c r="P59" s="9"/>
    </row>
    <row r="60" spans="1:32" s="13" customFormat="1" ht="12" customHeight="1" x14ac:dyDescent="0.2">
      <c r="A60"/>
      <c r="B60"/>
      <c r="C60"/>
      <c r="D60"/>
      <c r="E60"/>
      <c r="F60"/>
      <c r="G60"/>
      <c r="H60"/>
      <c r="I60"/>
      <c r="J60"/>
      <c r="K60"/>
      <c r="L60"/>
      <c r="M60"/>
      <c r="N60"/>
      <c r="O60"/>
      <c r="P60"/>
      <c r="Q60"/>
      <c r="R60"/>
      <c r="S60"/>
      <c r="T60"/>
      <c r="U60"/>
      <c r="V60"/>
      <c r="W60"/>
      <c r="X60"/>
      <c r="Y60"/>
      <c r="Z60"/>
      <c r="AA60"/>
      <c r="AB60"/>
      <c r="AC60"/>
      <c r="AD60"/>
      <c r="AE60"/>
      <c r="AF60"/>
    </row>
    <row r="61" spans="1:32" s="13" customFormat="1" ht="12" customHeight="1" x14ac:dyDescent="0.2">
      <c r="A61"/>
      <c r="B61"/>
      <c r="C61"/>
      <c r="D61"/>
      <c r="E61"/>
      <c r="F61"/>
      <c r="G61"/>
      <c r="H61"/>
      <c r="I61"/>
      <c r="J61"/>
      <c r="K61"/>
      <c r="L61"/>
      <c r="M61"/>
      <c r="N61"/>
      <c r="O61"/>
      <c r="P61"/>
      <c r="Q61"/>
      <c r="R61"/>
      <c r="S61"/>
      <c r="T61"/>
      <c r="U61"/>
      <c r="V61"/>
      <c r="W61"/>
      <c r="X61"/>
      <c r="Y61"/>
      <c r="Z61"/>
      <c r="AA61"/>
      <c r="AB61"/>
      <c r="AC61"/>
      <c r="AD61"/>
      <c r="AE61"/>
      <c r="AF61"/>
    </row>
    <row r="62" spans="1:32" s="13" customFormat="1" ht="12" customHeight="1" x14ac:dyDescent="0.2">
      <c r="A62"/>
      <c r="B62"/>
      <c r="C62"/>
      <c r="D62"/>
      <c r="E62"/>
      <c r="F62"/>
      <c r="G62"/>
      <c r="H62"/>
      <c r="I62"/>
      <c r="J62"/>
      <c r="K62"/>
      <c r="L62"/>
      <c r="M62"/>
      <c r="N62"/>
      <c r="O62"/>
      <c r="P62"/>
      <c r="Q62"/>
      <c r="R62"/>
      <c r="S62"/>
      <c r="T62"/>
      <c r="U62"/>
      <c r="V62"/>
      <c r="W62"/>
      <c r="X62"/>
      <c r="Y62"/>
      <c r="Z62"/>
      <c r="AA62"/>
      <c r="AB62"/>
      <c r="AC62"/>
      <c r="AD62"/>
      <c r="AE62"/>
      <c r="AF62"/>
    </row>
    <row r="63" spans="1:32" s="12" customFormat="1" ht="18" customHeight="1" x14ac:dyDescent="0.2">
      <c r="A63"/>
      <c r="B63"/>
      <c r="C63"/>
      <c r="D63"/>
      <c r="E63"/>
      <c r="F63"/>
      <c r="G63"/>
      <c r="H63"/>
      <c r="I63"/>
      <c r="J63"/>
      <c r="K63"/>
      <c r="L63"/>
      <c r="M63"/>
      <c r="N63"/>
      <c r="O63"/>
      <c r="P63"/>
      <c r="Q63"/>
      <c r="R63"/>
      <c r="S63"/>
      <c r="T63"/>
      <c r="U63"/>
      <c r="V63"/>
      <c r="W63"/>
      <c r="X63"/>
      <c r="Y63"/>
      <c r="Z63"/>
      <c r="AA63"/>
      <c r="AB63"/>
      <c r="AC63"/>
      <c r="AD63"/>
      <c r="AE63"/>
      <c r="AF63"/>
    </row>
    <row r="64" spans="1:32" s="12" customFormat="1" ht="12" customHeight="1" x14ac:dyDescent="0.2">
      <c r="A64"/>
      <c r="B64"/>
      <c r="C64"/>
      <c r="D64"/>
      <c r="E64"/>
      <c r="F64"/>
      <c r="G64"/>
      <c r="H64"/>
      <c r="I64"/>
      <c r="J64"/>
      <c r="K64"/>
      <c r="L64"/>
      <c r="M64"/>
      <c r="N64"/>
      <c r="O64"/>
      <c r="P64"/>
      <c r="Q64"/>
      <c r="R64"/>
      <c r="S64"/>
      <c r="T64"/>
      <c r="U64"/>
      <c r="V64"/>
      <c r="W64"/>
      <c r="X64"/>
      <c r="Y64"/>
      <c r="Z64"/>
      <c r="AA64"/>
      <c r="AB64"/>
      <c r="AC64"/>
      <c r="AD64"/>
      <c r="AE64"/>
      <c r="AF64"/>
    </row>
    <row r="65" spans="1:33" s="13" customFormat="1" ht="18" customHeight="1" x14ac:dyDescent="0.2">
      <c r="A65"/>
      <c r="B65"/>
      <c r="C65"/>
      <c r="D65"/>
      <c r="E65"/>
      <c r="F65"/>
      <c r="G65"/>
      <c r="H65"/>
      <c r="I65"/>
      <c r="J65"/>
      <c r="K65"/>
      <c r="L65"/>
      <c r="M65"/>
      <c r="N65"/>
      <c r="O65"/>
      <c r="P65"/>
      <c r="Q65"/>
      <c r="R65"/>
      <c r="S65"/>
      <c r="T65"/>
      <c r="U65"/>
      <c r="V65"/>
      <c r="W65"/>
      <c r="X65"/>
      <c r="Y65"/>
      <c r="Z65"/>
      <c r="AA65"/>
      <c r="AB65"/>
      <c r="AC65"/>
      <c r="AD65"/>
      <c r="AE65"/>
      <c r="AF65"/>
    </row>
    <row r="66" spans="1:33" ht="8.25" customHeight="1" x14ac:dyDescent="0.2"/>
    <row r="67" spans="1:33" ht="23.25" customHeight="1" x14ac:dyDescent="0.2"/>
    <row r="68" spans="1:33" ht="12" customHeight="1" x14ac:dyDescent="0.2"/>
    <row r="69" spans="1:33" ht="12" customHeight="1" x14ac:dyDescent="0.2"/>
    <row r="70" spans="1:33" s="13" customFormat="1" ht="12" customHeight="1" x14ac:dyDescent="0.2">
      <c r="A70"/>
      <c r="B70"/>
      <c r="C70"/>
      <c r="D70"/>
      <c r="E70"/>
      <c r="F70"/>
      <c r="G70"/>
      <c r="H70"/>
      <c r="I70"/>
      <c r="J70"/>
      <c r="K70"/>
      <c r="L70"/>
      <c r="M70"/>
      <c r="N70"/>
      <c r="O70"/>
      <c r="P70"/>
      <c r="Q70"/>
      <c r="R70"/>
      <c r="S70"/>
      <c r="T70"/>
      <c r="U70"/>
      <c r="V70"/>
      <c r="W70"/>
      <c r="X70"/>
      <c r="Y70"/>
      <c r="Z70"/>
      <c r="AA70"/>
      <c r="AB70"/>
      <c r="AC70"/>
      <c r="AD70"/>
      <c r="AE70"/>
      <c r="AF70"/>
    </row>
    <row r="71" spans="1:33" s="13" customFormat="1" ht="15.75" customHeight="1" x14ac:dyDescent="0.2">
      <c r="A71"/>
      <c r="B71"/>
      <c r="C71"/>
      <c r="D71"/>
      <c r="E71"/>
      <c r="F71"/>
      <c r="G71"/>
      <c r="H71"/>
      <c r="I71"/>
      <c r="J71"/>
      <c r="K71"/>
      <c r="L71"/>
      <c r="M71"/>
      <c r="N71"/>
      <c r="O71"/>
      <c r="P71"/>
      <c r="Q71"/>
      <c r="R71"/>
      <c r="S71"/>
      <c r="T71"/>
      <c r="U71"/>
      <c r="V71"/>
      <c r="W71"/>
      <c r="X71"/>
      <c r="Y71"/>
      <c r="Z71"/>
      <c r="AA71"/>
      <c r="AB71"/>
      <c r="AC71"/>
      <c r="AD71"/>
      <c r="AE71"/>
      <c r="AF71"/>
    </row>
    <row r="72" spans="1:33" s="13" customFormat="1" ht="12" customHeight="1" x14ac:dyDescent="0.2">
      <c r="A72"/>
      <c r="B72"/>
      <c r="C72"/>
      <c r="D72"/>
      <c r="E72"/>
      <c r="F72"/>
      <c r="G72"/>
      <c r="H72"/>
      <c r="I72"/>
      <c r="J72"/>
      <c r="K72"/>
      <c r="L72"/>
      <c r="M72"/>
      <c r="N72"/>
      <c r="O72"/>
      <c r="P72"/>
      <c r="Q72"/>
      <c r="R72"/>
      <c r="S72"/>
      <c r="T72"/>
      <c r="U72"/>
      <c r="V72"/>
      <c r="W72"/>
      <c r="X72"/>
      <c r="Y72"/>
      <c r="Z72"/>
      <c r="AA72"/>
      <c r="AB72"/>
      <c r="AC72"/>
      <c r="AD72"/>
      <c r="AE72"/>
      <c r="AF72"/>
    </row>
    <row r="73" spans="1:33" s="13" customFormat="1" ht="12" customHeight="1" x14ac:dyDescent="0.2">
      <c r="A73"/>
      <c r="B73"/>
      <c r="C73"/>
      <c r="D73"/>
      <c r="E73"/>
      <c r="F73"/>
      <c r="G73"/>
      <c r="H73"/>
      <c r="I73"/>
      <c r="J73"/>
      <c r="K73"/>
      <c r="L73"/>
      <c r="M73"/>
      <c r="N73"/>
      <c r="O73"/>
      <c r="P73"/>
      <c r="Q73"/>
      <c r="R73"/>
      <c r="S73"/>
      <c r="T73"/>
      <c r="U73"/>
      <c r="V73"/>
      <c r="W73"/>
      <c r="X73"/>
      <c r="Y73"/>
      <c r="Z73"/>
      <c r="AA73"/>
      <c r="AB73"/>
      <c r="AC73"/>
      <c r="AD73"/>
      <c r="AE73"/>
      <c r="AF73"/>
    </row>
    <row r="74" spans="1:33" s="13" customFormat="1" ht="12" customHeight="1" x14ac:dyDescent="0.2">
      <c r="A74"/>
      <c r="B74"/>
      <c r="C74"/>
      <c r="D74"/>
      <c r="E74"/>
      <c r="F74"/>
      <c r="G74"/>
      <c r="H74"/>
      <c r="I74"/>
      <c r="J74"/>
      <c r="K74"/>
      <c r="L74"/>
      <c r="M74"/>
      <c r="N74"/>
      <c r="O74"/>
      <c r="P74"/>
      <c r="Q74"/>
      <c r="R74"/>
      <c r="S74"/>
      <c r="T74"/>
      <c r="U74"/>
      <c r="V74"/>
      <c r="W74"/>
      <c r="X74"/>
      <c r="Y74"/>
      <c r="Z74"/>
      <c r="AA74"/>
      <c r="AB74"/>
      <c r="AC74"/>
      <c r="AD74"/>
      <c r="AE74"/>
      <c r="AF74"/>
    </row>
    <row r="75" spans="1:33" s="13" customFormat="1" ht="12" customHeight="1" x14ac:dyDescent="0.2">
      <c r="A75"/>
      <c r="B75"/>
      <c r="C75"/>
      <c r="D75"/>
      <c r="E75"/>
      <c r="F75"/>
      <c r="G75"/>
      <c r="H75"/>
      <c r="I75"/>
      <c r="J75"/>
      <c r="K75"/>
      <c r="L75"/>
      <c r="M75"/>
      <c r="N75"/>
      <c r="O75"/>
      <c r="P75"/>
      <c r="Q75"/>
      <c r="R75"/>
      <c r="S75"/>
      <c r="T75"/>
      <c r="U75"/>
      <c r="V75"/>
      <c r="W75"/>
      <c r="X75"/>
      <c r="Y75"/>
      <c r="Z75"/>
      <c r="AA75"/>
      <c r="AB75"/>
      <c r="AC75"/>
      <c r="AD75"/>
      <c r="AE75"/>
      <c r="AF75"/>
    </row>
    <row r="76" spans="1:33" s="12" customFormat="1" ht="18" customHeight="1" x14ac:dyDescent="0.2">
      <c r="A76"/>
      <c r="B76"/>
      <c r="C76"/>
      <c r="D76"/>
      <c r="E76"/>
      <c r="F76"/>
      <c r="G76"/>
      <c r="H76"/>
      <c r="I76"/>
      <c r="J76"/>
      <c r="K76"/>
      <c r="L76"/>
      <c r="M76"/>
      <c r="N76"/>
      <c r="O76"/>
      <c r="P76"/>
      <c r="Q76"/>
      <c r="R76"/>
      <c r="S76"/>
      <c r="T76"/>
      <c r="U76"/>
      <c r="V76"/>
      <c r="W76"/>
      <c r="X76"/>
      <c r="Y76"/>
      <c r="Z76"/>
      <c r="AA76"/>
      <c r="AB76"/>
      <c r="AC76"/>
      <c r="AD76"/>
      <c r="AE76"/>
      <c r="AF76"/>
    </row>
    <row r="77" spans="1:33" s="12" customFormat="1" ht="12" customHeight="1" x14ac:dyDescent="0.2">
      <c r="A77"/>
      <c r="B77"/>
      <c r="C77"/>
      <c r="D77"/>
      <c r="E77"/>
      <c r="F77"/>
      <c r="G77"/>
      <c r="H77"/>
      <c r="I77"/>
      <c r="J77"/>
      <c r="K77"/>
      <c r="L77"/>
      <c r="M77"/>
      <c r="N77"/>
      <c r="O77"/>
      <c r="P77"/>
      <c r="Q77"/>
      <c r="R77"/>
      <c r="S77"/>
      <c r="T77"/>
      <c r="U77"/>
      <c r="V77"/>
      <c r="X77"/>
      <c r="Y77"/>
      <c r="Z77"/>
      <c r="AA77"/>
      <c r="AB77"/>
      <c r="AC77"/>
      <c r="AD77"/>
    </row>
    <row r="78" spans="1:33" s="13" customFormat="1" ht="18" customHeight="1" x14ac:dyDescent="0.2">
      <c r="A78"/>
      <c r="B78"/>
      <c r="C78"/>
      <c r="D78"/>
      <c r="E78"/>
      <c r="F78"/>
      <c r="G78"/>
      <c r="H78"/>
      <c r="I78"/>
      <c r="J78"/>
      <c r="K78"/>
      <c r="L78"/>
      <c r="M78"/>
      <c r="N78"/>
      <c r="O78"/>
      <c r="P78"/>
      <c r="Q78"/>
      <c r="R78"/>
      <c r="S78"/>
      <c r="T78"/>
      <c r="U78"/>
      <c r="V78"/>
      <c r="X78"/>
      <c r="Y78"/>
      <c r="Z78"/>
      <c r="AA78"/>
      <c r="AB78"/>
      <c r="AC78"/>
      <c r="AD78"/>
    </row>
    <row r="79" spans="1:33" ht="8.25" customHeight="1" x14ac:dyDescent="0.2"/>
    <row r="80" spans="1:33" ht="23.25" customHeight="1" x14ac:dyDescent="0.2">
      <c r="AG80" s="13"/>
    </row>
    <row r="81" spans="1:33" ht="12" customHeight="1" x14ac:dyDescent="0.2"/>
    <row r="82" spans="1:33" ht="12" customHeight="1" x14ac:dyDescent="0.2"/>
    <row r="83" spans="1:33" s="13" customFormat="1" ht="12" customHeight="1" x14ac:dyDescent="0.2">
      <c r="A83"/>
      <c r="B83"/>
      <c r="C83"/>
      <c r="D83"/>
      <c r="E83"/>
      <c r="F83"/>
      <c r="G83"/>
      <c r="H83"/>
      <c r="I83"/>
      <c r="J83"/>
      <c r="K83"/>
      <c r="L83"/>
      <c r="M83"/>
      <c r="N83"/>
      <c r="O83"/>
      <c r="P83"/>
      <c r="Q83"/>
      <c r="R83"/>
      <c r="S83"/>
      <c r="T83"/>
      <c r="U83"/>
      <c r="V83"/>
      <c r="X83"/>
      <c r="Y83"/>
      <c r="Z83"/>
      <c r="AA83"/>
      <c r="AB83"/>
      <c r="AC83"/>
      <c r="AD83"/>
      <c r="AG83"/>
    </row>
    <row r="84" spans="1:33" s="13" customFormat="1" ht="15.75" customHeight="1" x14ac:dyDescent="0.2">
      <c r="A84"/>
      <c r="B84"/>
      <c r="C84"/>
      <c r="D84"/>
      <c r="E84"/>
      <c r="F84"/>
      <c r="G84"/>
      <c r="H84"/>
      <c r="I84"/>
      <c r="J84"/>
      <c r="K84"/>
      <c r="L84"/>
      <c r="M84"/>
      <c r="N84"/>
      <c r="O84"/>
      <c r="P84"/>
      <c r="Q84"/>
      <c r="R84"/>
      <c r="S84"/>
      <c r="T84"/>
      <c r="U84"/>
      <c r="V84"/>
      <c r="X84"/>
      <c r="Y84"/>
      <c r="Z84"/>
      <c r="AA84"/>
      <c r="AB84"/>
      <c r="AC84"/>
      <c r="AD84"/>
      <c r="AG84"/>
    </row>
    <row r="85" spans="1:33" s="13" customFormat="1" ht="12" customHeight="1" x14ac:dyDescent="0.2">
      <c r="A85"/>
      <c r="B85"/>
      <c r="C85"/>
      <c r="D85"/>
      <c r="E85"/>
      <c r="F85"/>
      <c r="G85"/>
      <c r="H85"/>
      <c r="I85"/>
      <c r="J85"/>
      <c r="K85"/>
      <c r="L85"/>
      <c r="M85"/>
      <c r="N85"/>
      <c r="O85"/>
      <c r="P85"/>
      <c r="Q85"/>
      <c r="R85"/>
      <c r="S85"/>
      <c r="T85"/>
      <c r="U85"/>
      <c r="V85"/>
      <c r="X85"/>
      <c r="Y85"/>
      <c r="Z85"/>
      <c r="AA85"/>
      <c r="AB85"/>
      <c r="AC85"/>
      <c r="AD85"/>
    </row>
    <row r="86" spans="1:33" s="13" customFormat="1" ht="12" customHeight="1" x14ac:dyDescent="0.2">
      <c r="A86"/>
      <c r="B86"/>
      <c r="C86"/>
      <c r="D86"/>
      <c r="E86"/>
      <c r="F86"/>
      <c r="G86"/>
      <c r="H86"/>
      <c r="I86"/>
      <c r="J86"/>
      <c r="K86"/>
      <c r="L86"/>
      <c r="M86"/>
      <c r="N86"/>
      <c r="O86"/>
      <c r="P86"/>
      <c r="Q86"/>
      <c r="R86"/>
      <c r="S86"/>
      <c r="T86"/>
      <c r="U86"/>
      <c r="V86"/>
      <c r="X86"/>
      <c r="Y86"/>
      <c r="Z86"/>
      <c r="AA86"/>
      <c r="AB86"/>
      <c r="AC86"/>
      <c r="AD86"/>
    </row>
    <row r="87" spans="1:33" s="13" customFormat="1" ht="12" customHeight="1" x14ac:dyDescent="0.2">
      <c r="A87"/>
      <c r="B87"/>
      <c r="C87"/>
      <c r="D87"/>
      <c r="E87"/>
      <c r="F87"/>
      <c r="G87"/>
      <c r="H87"/>
      <c r="I87"/>
      <c r="J87"/>
      <c r="K87"/>
      <c r="L87"/>
      <c r="M87"/>
      <c r="N87"/>
      <c r="O87"/>
      <c r="P87"/>
      <c r="Q87"/>
      <c r="R87"/>
      <c r="S87"/>
      <c r="T87"/>
      <c r="U87"/>
      <c r="V87"/>
      <c r="X87"/>
      <c r="Y87"/>
      <c r="Z87"/>
      <c r="AA87"/>
      <c r="AB87"/>
      <c r="AC87"/>
      <c r="AD87"/>
    </row>
    <row r="88" spans="1:33" s="13" customFormat="1" ht="12" customHeight="1" x14ac:dyDescent="0.2">
      <c r="A88"/>
      <c r="B88"/>
      <c r="C88"/>
      <c r="D88"/>
      <c r="E88"/>
      <c r="F88"/>
      <c r="G88"/>
      <c r="H88"/>
      <c r="I88"/>
      <c r="J88"/>
      <c r="K88"/>
      <c r="L88"/>
      <c r="M88"/>
      <c r="N88"/>
      <c r="O88"/>
      <c r="P88"/>
      <c r="Q88"/>
      <c r="R88"/>
      <c r="S88"/>
      <c r="T88"/>
      <c r="U88"/>
      <c r="V88"/>
      <c r="X88"/>
      <c r="Y88"/>
      <c r="Z88"/>
      <c r="AA88"/>
      <c r="AB88"/>
      <c r="AC88"/>
      <c r="AD88"/>
    </row>
    <row r="89" spans="1:33" s="12" customFormat="1" ht="18" customHeight="1" x14ac:dyDescent="0.2">
      <c r="A89"/>
      <c r="B89"/>
      <c r="C89"/>
      <c r="D89"/>
      <c r="E89"/>
      <c r="F89"/>
      <c r="G89"/>
      <c r="H89"/>
      <c r="I89"/>
      <c r="J89"/>
      <c r="K89"/>
      <c r="L89"/>
      <c r="M89"/>
      <c r="N89"/>
      <c r="O89"/>
      <c r="P89"/>
      <c r="Q89"/>
      <c r="R89"/>
      <c r="S89"/>
      <c r="T89"/>
      <c r="U89"/>
      <c r="V89"/>
      <c r="X89"/>
      <c r="Y89"/>
      <c r="Z89"/>
      <c r="AA89"/>
      <c r="AB89"/>
      <c r="AC89"/>
      <c r="AD89"/>
      <c r="AG89" s="13"/>
    </row>
    <row r="90" spans="1:33" s="12" customFormat="1" ht="12" customHeight="1" x14ac:dyDescent="0.2">
      <c r="A90"/>
      <c r="B90"/>
      <c r="C90"/>
      <c r="D90"/>
      <c r="E90"/>
      <c r="F90"/>
      <c r="G90"/>
      <c r="H90"/>
      <c r="I90"/>
      <c r="J90"/>
      <c r="K90"/>
      <c r="L90"/>
      <c r="M90"/>
      <c r="N90"/>
      <c r="O90"/>
      <c r="P90"/>
      <c r="Q90"/>
      <c r="R90"/>
      <c r="S90"/>
      <c r="T90"/>
      <c r="U90"/>
      <c r="V90"/>
      <c r="X90"/>
      <c r="Y90"/>
      <c r="Z90"/>
      <c r="AA90"/>
      <c r="AB90"/>
      <c r="AC90"/>
      <c r="AD90"/>
      <c r="AG90" s="13"/>
    </row>
    <row r="91" spans="1:33" s="13" customFormat="1" ht="18" customHeight="1" x14ac:dyDescent="0.2">
      <c r="A91"/>
      <c r="B91"/>
      <c r="C91"/>
      <c r="D91"/>
      <c r="E91"/>
      <c r="F91"/>
      <c r="G91"/>
      <c r="H91"/>
      <c r="I91"/>
      <c r="J91"/>
      <c r="K91"/>
      <c r="L91"/>
      <c r="M91"/>
      <c r="N91"/>
      <c r="O91"/>
      <c r="P91"/>
      <c r="Q91"/>
      <c r="R91"/>
      <c r="S91"/>
      <c r="T91"/>
      <c r="U91"/>
      <c r="V91"/>
      <c r="X91"/>
      <c r="Y91"/>
      <c r="Z91"/>
      <c r="AA91"/>
      <c r="AB91"/>
      <c r="AC91"/>
      <c r="AD91"/>
      <c r="AG91" s="12"/>
    </row>
    <row r="92" spans="1:33" ht="33.75" customHeight="1" x14ac:dyDescent="0.2">
      <c r="W92" s="13"/>
      <c r="AE92" s="13"/>
      <c r="AF92" s="13"/>
      <c r="AG92" s="12"/>
    </row>
    <row r="93" spans="1:33" ht="26.25" customHeight="1" x14ac:dyDescent="0.2">
      <c r="AG93" s="13"/>
    </row>
    <row r="94" spans="1:33" ht="23.25" customHeight="1" x14ac:dyDescent="0.2"/>
    <row r="95" spans="1:33" ht="23.25" customHeight="1" x14ac:dyDescent="0.2"/>
    <row r="96" spans="1:33" ht="23.25" customHeight="1" x14ac:dyDescent="0.2"/>
    <row r="97" ht="23.25" customHeight="1" x14ac:dyDescent="0.2"/>
    <row r="98" ht="23.25" customHeight="1" x14ac:dyDescent="0.2"/>
    <row r="99" ht="23.25" customHeight="1" x14ac:dyDescent="0.2"/>
    <row r="100" ht="23.25" customHeight="1" x14ac:dyDescent="0.2"/>
    <row r="101" ht="23.25" customHeight="1" x14ac:dyDescent="0.2"/>
    <row r="102" ht="23.25" customHeight="1" x14ac:dyDescent="0.2"/>
    <row r="103" ht="23.25" customHeight="1" x14ac:dyDescent="0.2"/>
    <row r="104" ht="23.25" customHeight="1" x14ac:dyDescent="0.2"/>
    <row r="105" ht="23.25" customHeight="1" x14ac:dyDescent="0.2"/>
    <row r="106" ht="23.25" customHeight="1" x14ac:dyDescent="0.2"/>
    <row r="107" ht="23.25" customHeight="1" x14ac:dyDescent="0.2"/>
    <row r="108" ht="23.25" customHeight="1" x14ac:dyDescent="0.2"/>
    <row r="109" ht="23.25" customHeight="1" x14ac:dyDescent="0.2"/>
    <row r="110" ht="23.25" customHeight="1" x14ac:dyDescent="0.2"/>
    <row r="111" ht="23.25" customHeight="1" x14ac:dyDescent="0.2"/>
    <row r="112" ht="23.25" customHeight="1" x14ac:dyDescent="0.2"/>
    <row r="113" ht="23.25" customHeight="1" x14ac:dyDescent="0.2"/>
    <row r="114" ht="23.25" customHeight="1" x14ac:dyDescent="0.2"/>
    <row r="115" ht="23.25" customHeight="1" x14ac:dyDescent="0.2"/>
    <row r="116" ht="23.25" customHeight="1" x14ac:dyDescent="0.2"/>
    <row r="117" ht="23.25" customHeight="1" x14ac:dyDescent="0.2"/>
    <row r="118" ht="23.25" customHeight="1" x14ac:dyDescent="0.2"/>
    <row r="119" ht="23.25" customHeight="1" x14ac:dyDescent="0.2"/>
    <row r="120" ht="23.25" customHeight="1" x14ac:dyDescent="0.2"/>
    <row r="121" ht="23.25" customHeight="1" x14ac:dyDescent="0.2"/>
    <row r="122" ht="15" customHeight="1" x14ac:dyDescent="0.2"/>
    <row r="123" ht="49.5" customHeight="1" x14ac:dyDescent="0.2"/>
    <row r="124" ht="23.25" customHeight="1" x14ac:dyDescent="0.2"/>
    <row r="125" ht="23.25" customHeight="1" x14ac:dyDescent="0.2"/>
    <row r="126" ht="23.25" customHeight="1" x14ac:dyDescent="0.2"/>
    <row r="127" ht="23.25" customHeight="1" x14ac:dyDescent="0.2"/>
    <row r="128" ht="22.5" customHeight="1" x14ac:dyDescent="0.2"/>
    <row r="129" spans="1:32" ht="23.25" customHeight="1" x14ac:dyDescent="0.2"/>
    <row r="130" spans="1:32" ht="21.75" customHeight="1" x14ac:dyDescent="0.2"/>
    <row r="131" spans="1:32" ht="21.75" customHeight="1" x14ac:dyDescent="0.2"/>
    <row r="132" spans="1:32" ht="21.75" customHeight="1" x14ac:dyDescent="0.2"/>
    <row r="133" spans="1:32" ht="22.5" customHeight="1" x14ac:dyDescent="0.2"/>
    <row r="134" spans="1:32" ht="9.75" customHeight="1" x14ac:dyDescent="0.2"/>
    <row r="135" spans="1:32" ht="23.25" customHeight="1" x14ac:dyDescent="0.2"/>
    <row r="136" spans="1:32" ht="10.5" customHeight="1" x14ac:dyDescent="0.2"/>
    <row r="137" spans="1:32" ht="21.75" customHeight="1" x14ac:dyDescent="0.2"/>
    <row r="138" spans="1:32" ht="26.25" customHeight="1" x14ac:dyDescent="0.2"/>
    <row r="139" spans="1:32" ht="26.25" customHeight="1" x14ac:dyDescent="0.2"/>
    <row r="140" spans="1:32" ht="26.25" customHeight="1" x14ac:dyDescent="0.2"/>
    <row r="141" spans="1:32" s="13" customFormat="1" ht="24" hidden="1" customHeight="1" x14ac:dyDescent="0.2">
      <c r="A141"/>
      <c r="B141"/>
      <c r="C141"/>
      <c r="D141"/>
      <c r="E141"/>
      <c r="F141"/>
      <c r="G141"/>
      <c r="H141"/>
      <c r="I141"/>
      <c r="J141"/>
      <c r="K141"/>
      <c r="L141"/>
      <c r="M141"/>
      <c r="N141"/>
      <c r="O141"/>
      <c r="P141"/>
      <c r="Q141"/>
      <c r="R141"/>
      <c r="S141"/>
      <c r="T141"/>
      <c r="U141"/>
      <c r="V141"/>
      <c r="W141"/>
      <c r="X141"/>
      <c r="Y141"/>
      <c r="Z141"/>
      <c r="AA141"/>
      <c r="AB141"/>
      <c r="AC141"/>
      <c r="AD141"/>
      <c r="AE141"/>
      <c r="AF141"/>
    </row>
    <row r="142" spans="1:32" ht="20.100000000000001" hidden="1" customHeight="1" x14ac:dyDescent="0.2"/>
    <row r="143" spans="1:32" ht="15.75" hidden="1" customHeight="1" x14ac:dyDescent="0.2"/>
    <row r="144" spans="1:32" ht="20.100000000000001" hidden="1" customHeight="1" x14ac:dyDescent="0.2"/>
    <row r="145" spans="1:32" ht="3.75" hidden="1" customHeight="1" x14ac:dyDescent="0.2"/>
    <row r="146" spans="1:32" ht="15.75" hidden="1" customHeight="1" x14ac:dyDescent="0.2"/>
    <row r="147" spans="1:32" ht="20.100000000000001" hidden="1" customHeight="1" x14ac:dyDescent="0.2"/>
    <row r="148" spans="1:32" ht="3.75" hidden="1" customHeight="1" x14ac:dyDescent="0.2"/>
    <row r="149" spans="1:32" ht="20.100000000000001" hidden="1" customHeight="1" x14ac:dyDescent="0.2"/>
    <row r="150" spans="1:32" s="12" customFormat="1" ht="18.75" hidden="1" customHeight="1" x14ac:dyDescent="0.2">
      <c r="A150"/>
      <c r="B150"/>
      <c r="C150"/>
      <c r="D150"/>
      <c r="E150"/>
      <c r="F150"/>
      <c r="G150"/>
      <c r="H150"/>
      <c r="I150"/>
      <c r="J150"/>
      <c r="K150"/>
      <c r="L150"/>
      <c r="M150"/>
      <c r="N150"/>
      <c r="O150"/>
      <c r="P150"/>
      <c r="Q150"/>
      <c r="R150"/>
      <c r="S150"/>
      <c r="T150"/>
      <c r="U150"/>
      <c r="V150"/>
      <c r="W150"/>
      <c r="X150"/>
      <c r="Y150"/>
      <c r="Z150"/>
      <c r="AA150"/>
      <c r="AB150"/>
      <c r="AC150"/>
      <c r="AD150"/>
      <c r="AE150"/>
      <c r="AF150"/>
    </row>
    <row r="151" spans="1:32" s="12" customFormat="1" ht="18.75" hidden="1" customHeight="1" x14ac:dyDescent="0.2">
      <c r="A151"/>
      <c r="B151"/>
      <c r="C151"/>
      <c r="D151"/>
      <c r="E151"/>
      <c r="F151"/>
      <c r="G151"/>
      <c r="H151"/>
      <c r="I151"/>
      <c r="J151"/>
      <c r="K151"/>
      <c r="L151"/>
      <c r="M151"/>
      <c r="N151"/>
      <c r="O151"/>
      <c r="P151"/>
      <c r="Q151"/>
      <c r="R151"/>
      <c r="S151"/>
      <c r="T151"/>
      <c r="U151"/>
      <c r="V151"/>
      <c r="W151"/>
      <c r="X151"/>
      <c r="Y151"/>
      <c r="Z151"/>
      <c r="AA151"/>
      <c r="AB151"/>
      <c r="AC151"/>
      <c r="AD151"/>
      <c r="AE151"/>
      <c r="AF151"/>
    </row>
    <row r="152" spans="1:32" s="12" customFormat="1" ht="15.75" hidden="1" customHeight="1" x14ac:dyDescent="0.2">
      <c r="A152"/>
      <c r="B152"/>
      <c r="C152"/>
      <c r="D152"/>
      <c r="E152"/>
      <c r="F152"/>
      <c r="G152"/>
      <c r="H152"/>
      <c r="I152"/>
      <c r="J152"/>
      <c r="K152"/>
      <c r="L152"/>
      <c r="M152"/>
      <c r="N152"/>
      <c r="O152"/>
      <c r="P152"/>
      <c r="Q152"/>
      <c r="R152"/>
      <c r="S152"/>
      <c r="T152"/>
      <c r="U152"/>
      <c r="V152"/>
      <c r="W152"/>
      <c r="X152"/>
      <c r="Y152"/>
      <c r="Z152"/>
      <c r="AA152"/>
      <c r="AB152"/>
      <c r="AC152"/>
      <c r="AD152"/>
      <c r="AE152"/>
      <c r="AF152"/>
    </row>
    <row r="153" spans="1:32" ht="12.75" hidden="1" customHeight="1" x14ac:dyDescent="0.2"/>
    <row r="154" spans="1:32" ht="12.75" hidden="1" customHeight="1" x14ac:dyDescent="0.2"/>
    <row r="155" spans="1:32" ht="0.75" hidden="1" customHeight="1" x14ac:dyDescent="0.2"/>
    <row r="156" spans="1:32" ht="14.25" hidden="1" customHeight="1" x14ac:dyDescent="0.2"/>
    <row r="157" spans="1:32" ht="14.25" hidden="1" customHeight="1" x14ac:dyDescent="0.2"/>
    <row r="158" spans="1:32" s="1" customFormat="1" ht="15" hidden="1" customHeight="1" x14ac:dyDescent="0.2">
      <c r="A158"/>
      <c r="B158"/>
      <c r="C158"/>
      <c r="D158"/>
      <c r="E158"/>
      <c r="F158"/>
      <c r="G158"/>
      <c r="H158"/>
      <c r="I158"/>
      <c r="J158"/>
      <c r="K158"/>
      <c r="L158"/>
      <c r="M158"/>
      <c r="N158"/>
      <c r="O158"/>
      <c r="P158"/>
      <c r="Q158"/>
      <c r="R158"/>
      <c r="S158"/>
      <c r="T158"/>
      <c r="U158"/>
      <c r="V158"/>
      <c r="W158"/>
      <c r="X158"/>
      <c r="Y158"/>
      <c r="Z158"/>
      <c r="AA158"/>
      <c r="AB158"/>
      <c r="AC158"/>
      <c r="AD158"/>
      <c r="AE158"/>
      <c r="AF158"/>
    </row>
    <row r="159" spans="1:32" ht="12.75" hidden="1" customHeight="1" x14ac:dyDescent="0.2"/>
    <row r="168" spans="1:32" ht="15.75" x14ac:dyDescent="0.25">
      <c r="A168" s="14"/>
      <c r="B168" s="14"/>
      <c r="C168" s="14"/>
      <c r="D168" s="14"/>
      <c r="E168" s="14"/>
      <c r="F168" s="14"/>
      <c r="G168" s="14"/>
      <c r="H168" s="14"/>
      <c r="I168" s="14"/>
      <c r="J168" s="14"/>
      <c r="K168" s="14"/>
      <c r="L168" s="14"/>
      <c r="M168" s="14"/>
      <c r="N168" s="14"/>
      <c r="O168" s="14"/>
      <c r="P168" s="14"/>
      <c r="Q168" s="14"/>
      <c r="R168" s="14"/>
      <c r="S168" s="14"/>
      <c r="T168" s="14"/>
      <c r="U168" s="14"/>
      <c r="X168" s="14"/>
      <c r="Y168" s="14"/>
      <c r="Z168" s="14"/>
      <c r="AA168" s="14"/>
      <c r="AB168" s="14"/>
      <c r="AC168" s="14"/>
      <c r="AD168" s="14"/>
    </row>
    <row r="169" spans="1:32" ht="15.75" x14ac:dyDescent="0.25">
      <c r="A169" s="14"/>
      <c r="B169" s="14"/>
      <c r="C169" s="14"/>
      <c r="D169" s="14"/>
      <c r="E169" s="14"/>
      <c r="F169" s="14"/>
      <c r="G169" s="14"/>
      <c r="H169" s="14"/>
      <c r="I169" s="14"/>
      <c r="J169" s="14"/>
      <c r="K169" s="14"/>
      <c r="L169" s="14"/>
      <c r="M169" s="14"/>
      <c r="N169" s="14"/>
      <c r="O169" s="14"/>
      <c r="P169" s="14"/>
      <c r="Q169" s="14"/>
      <c r="R169" s="14"/>
      <c r="S169" s="14"/>
      <c r="T169" s="14"/>
      <c r="U169" s="14"/>
      <c r="X169" s="14"/>
      <c r="Y169" s="14"/>
      <c r="Z169" s="14"/>
      <c r="AA169" s="14"/>
      <c r="AB169" s="14"/>
      <c r="AC169" s="14"/>
      <c r="AD169" s="14"/>
    </row>
    <row r="170" spans="1:32" ht="15.75" x14ac:dyDescent="0.25">
      <c r="A170" s="14"/>
      <c r="B170" s="14"/>
      <c r="C170" s="14"/>
      <c r="D170" s="14"/>
      <c r="E170" s="14"/>
      <c r="F170" s="14"/>
      <c r="G170" s="14"/>
      <c r="H170" s="14"/>
      <c r="I170" s="14"/>
      <c r="J170" s="14"/>
      <c r="K170" s="14"/>
      <c r="L170" s="14"/>
      <c r="M170" s="14"/>
      <c r="N170" s="14"/>
      <c r="O170" s="14"/>
      <c r="P170" s="14"/>
      <c r="Q170" s="14"/>
      <c r="R170" s="14"/>
      <c r="S170" s="14"/>
      <c r="T170" s="14"/>
      <c r="U170" s="14"/>
      <c r="X170" s="14"/>
      <c r="Y170" s="14"/>
      <c r="Z170" s="14"/>
      <c r="AA170" s="14"/>
      <c r="AB170" s="14"/>
      <c r="AC170" s="14"/>
      <c r="AD170" s="14"/>
    </row>
    <row r="171" spans="1:32" ht="15.75" x14ac:dyDescent="0.25">
      <c r="A171" s="14"/>
      <c r="B171" s="14"/>
      <c r="C171" s="14"/>
      <c r="D171" s="14"/>
      <c r="E171" s="14"/>
      <c r="F171" s="14"/>
      <c r="G171" s="14"/>
      <c r="H171" s="14"/>
      <c r="I171" s="14"/>
      <c r="J171" s="14"/>
      <c r="K171" s="14"/>
      <c r="L171" s="14"/>
      <c r="M171" s="14"/>
      <c r="N171" s="14"/>
      <c r="O171" s="14"/>
      <c r="P171" s="14"/>
      <c r="Q171" s="14"/>
      <c r="R171" s="14"/>
      <c r="S171" s="14"/>
      <c r="T171" s="14"/>
      <c r="U171" s="14"/>
      <c r="X171" s="14"/>
      <c r="Y171" s="14"/>
      <c r="Z171" s="14"/>
      <c r="AA171" s="14"/>
      <c r="AB171" s="14"/>
      <c r="AC171" s="14"/>
      <c r="AD171" s="14"/>
    </row>
    <row r="172" spans="1:32" ht="15.75" x14ac:dyDescent="0.25">
      <c r="A172" s="14"/>
      <c r="B172" s="14"/>
      <c r="C172" s="14"/>
      <c r="D172" s="14"/>
      <c r="E172" s="14"/>
      <c r="F172" s="14"/>
      <c r="G172" s="14"/>
      <c r="H172" s="14"/>
      <c r="I172" s="14"/>
      <c r="J172" s="14"/>
      <c r="K172" s="14"/>
      <c r="L172" s="14"/>
      <c r="M172" s="14"/>
      <c r="N172" s="14"/>
      <c r="O172" s="14"/>
      <c r="P172" s="14"/>
      <c r="Q172" s="14"/>
      <c r="R172" s="14"/>
      <c r="S172" s="14"/>
      <c r="T172" s="14"/>
      <c r="U172" s="14"/>
      <c r="X172" s="14"/>
      <c r="Y172" s="14"/>
      <c r="Z172" s="14"/>
      <c r="AA172" s="14"/>
      <c r="AB172" s="14"/>
      <c r="AC172" s="14"/>
      <c r="AD172" s="14"/>
    </row>
    <row r="173" spans="1:32" ht="15.75" x14ac:dyDescent="0.25">
      <c r="A173" s="14"/>
      <c r="B173" s="14"/>
      <c r="C173" s="14"/>
      <c r="D173" s="14"/>
      <c r="E173" s="14"/>
      <c r="F173" s="14"/>
      <c r="G173" s="14"/>
      <c r="H173" s="14"/>
      <c r="I173" s="14"/>
      <c r="J173" s="14"/>
      <c r="K173" s="14"/>
      <c r="L173" s="14"/>
      <c r="M173" s="14"/>
      <c r="N173" s="14"/>
      <c r="O173" s="14"/>
      <c r="P173" s="14"/>
      <c r="Q173" s="14"/>
      <c r="R173" s="14"/>
      <c r="S173" s="14"/>
      <c r="T173" s="14"/>
      <c r="U173" s="14"/>
      <c r="X173" s="14"/>
      <c r="Y173" s="14"/>
      <c r="Z173" s="14"/>
      <c r="AA173" s="14"/>
      <c r="AB173" s="14"/>
      <c r="AC173" s="14"/>
      <c r="AD173" s="14"/>
    </row>
    <row r="174" spans="1:32" s="14" customFormat="1" ht="15.75" x14ac:dyDescent="0.25">
      <c r="V174"/>
      <c r="W174"/>
      <c r="AE174"/>
      <c r="AF174"/>
    </row>
    <row r="175" spans="1:32" s="14" customFormat="1" ht="15.75" x14ac:dyDescent="0.25">
      <c r="V175"/>
      <c r="W175"/>
      <c r="AE175"/>
      <c r="AF175"/>
    </row>
    <row r="176" spans="1:32" s="14" customFormat="1" ht="15.75" x14ac:dyDescent="0.25">
      <c r="V176"/>
      <c r="W176"/>
      <c r="AE176"/>
      <c r="AF176"/>
    </row>
    <row r="177" spans="1:32" s="14" customFormat="1" ht="15.75" x14ac:dyDescent="0.25">
      <c r="V177"/>
      <c r="W177"/>
      <c r="AE177"/>
      <c r="AF177"/>
    </row>
    <row r="178" spans="1:32" s="14" customFormat="1" ht="15.75" x14ac:dyDescent="0.25">
      <c r="V178"/>
      <c r="W178"/>
      <c r="AE178"/>
      <c r="AF178"/>
    </row>
    <row r="179" spans="1:32" s="14" customFormat="1" ht="15.75" x14ac:dyDescent="0.25">
      <c r="V179"/>
      <c r="W179"/>
      <c r="AE179"/>
      <c r="AF179"/>
    </row>
    <row r="180" spans="1:32" s="14" customFormat="1" ht="15.75" x14ac:dyDescent="0.25">
      <c r="V180"/>
      <c r="W180"/>
      <c r="AE180"/>
      <c r="AF180"/>
    </row>
    <row r="181" spans="1:32" s="14" customFormat="1" ht="15.75" x14ac:dyDescent="0.25">
      <c r="V181"/>
      <c r="W181"/>
      <c r="AE181"/>
      <c r="AF181"/>
    </row>
    <row r="182" spans="1:32" s="14" customFormat="1" ht="15.75" x14ac:dyDescent="0.25">
      <c r="V182"/>
      <c r="W182"/>
      <c r="AE182"/>
      <c r="AF182"/>
    </row>
    <row r="183" spans="1:32" s="14" customFormat="1" ht="15.75" x14ac:dyDescent="0.25">
      <c r="V183"/>
      <c r="W183"/>
      <c r="AE183"/>
      <c r="AF183"/>
    </row>
    <row r="184" spans="1:32" s="14" customFormat="1" ht="15.75" x14ac:dyDescent="0.25">
      <c r="V184"/>
      <c r="W184"/>
      <c r="AE184"/>
      <c r="AF184"/>
    </row>
    <row r="185" spans="1:32" s="14" customFormat="1" ht="15.75" x14ac:dyDescent="0.25">
      <c r="V185"/>
      <c r="W185"/>
      <c r="AE185"/>
      <c r="AF185"/>
    </row>
    <row r="186" spans="1:32" s="14" customFormat="1" ht="15.75" x14ac:dyDescent="0.25">
      <c r="A186"/>
      <c r="B186"/>
      <c r="C186"/>
      <c r="D186"/>
      <c r="E186"/>
      <c r="F186"/>
      <c r="G186"/>
      <c r="H186"/>
      <c r="I186" s="1"/>
      <c r="J186"/>
      <c r="K186"/>
      <c r="L186"/>
      <c r="M186"/>
      <c r="N186"/>
      <c r="O186"/>
      <c r="P186"/>
      <c r="Q186"/>
      <c r="R186"/>
      <c r="S186"/>
      <c r="T186"/>
      <c r="U186"/>
      <c r="V186"/>
      <c r="W186"/>
      <c r="X186"/>
      <c r="Y186"/>
      <c r="Z186"/>
      <c r="AA186"/>
      <c r="AB186"/>
      <c r="AC186"/>
      <c r="AD186"/>
      <c r="AE186"/>
      <c r="AF186"/>
    </row>
    <row r="187" spans="1:32" s="14" customFormat="1" ht="15.75" x14ac:dyDescent="0.25">
      <c r="A187"/>
      <c r="B187"/>
      <c r="C187"/>
      <c r="D187"/>
      <c r="E187"/>
      <c r="F187"/>
      <c r="G187"/>
      <c r="H187"/>
      <c r="I187" s="1"/>
      <c r="J187"/>
      <c r="K187"/>
      <c r="L187"/>
      <c r="M187"/>
      <c r="N187"/>
      <c r="O187"/>
      <c r="P187"/>
      <c r="Q187"/>
      <c r="R187"/>
      <c r="S187"/>
      <c r="T187"/>
      <c r="U187"/>
      <c r="V187"/>
      <c r="W187"/>
      <c r="X187"/>
      <c r="Y187"/>
      <c r="Z187"/>
      <c r="AA187"/>
      <c r="AB187"/>
      <c r="AC187"/>
      <c r="AD187"/>
      <c r="AE187"/>
      <c r="AF187"/>
    </row>
    <row r="188" spans="1:32" s="14" customFormat="1" ht="15.75" x14ac:dyDescent="0.25">
      <c r="A188"/>
      <c r="B188"/>
      <c r="C188"/>
      <c r="D188"/>
      <c r="E188"/>
      <c r="F188"/>
      <c r="G188"/>
      <c r="H188"/>
      <c r="I188" s="1"/>
      <c r="J188"/>
      <c r="K188"/>
      <c r="L188"/>
      <c r="M188"/>
      <c r="N188"/>
      <c r="O188"/>
      <c r="P188"/>
      <c r="Q188"/>
      <c r="R188"/>
      <c r="S188"/>
      <c r="T188"/>
      <c r="U188"/>
      <c r="V188"/>
      <c r="W188"/>
      <c r="X188"/>
      <c r="Y188"/>
      <c r="Z188"/>
      <c r="AA188"/>
      <c r="AB188"/>
      <c r="AC188"/>
      <c r="AD188"/>
      <c r="AE188"/>
      <c r="AF188"/>
    </row>
    <row r="189" spans="1:32" s="14" customFormat="1" ht="15.75" x14ac:dyDescent="0.25">
      <c r="A189"/>
      <c r="B189"/>
      <c r="C189"/>
      <c r="D189"/>
      <c r="E189"/>
      <c r="F189"/>
      <c r="G189"/>
      <c r="H189"/>
      <c r="I189" s="1"/>
      <c r="J189"/>
      <c r="K189"/>
      <c r="L189"/>
      <c r="M189"/>
      <c r="N189"/>
      <c r="O189"/>
      <c r="P189"/>
      <c r="Q189"/>
      <c r="R189"/>
      <c r="S189"/>
      <c r="T189"/>
      <c r="U189"/>
      <c r="V189"/>
      <c r="W189"/>
      <c r="X189"/>
      <c r="Y189"/>
      <c r="Z189"/>
      <c r="AA189"/>
      <c r="AB189"/>
      <c r="AC189"/>
      <c r="AD189"/>
      <c r="AE189"/>
      <c r="AF189"/>
    </row>
    <row r="190" spans="1:32" s="14" customFormat="1" ht="15.75" x14ac:dyDescent="0.25">
      <c r="A190"/>
      <c r="B190"/>
      <c r="C190"/>
      <c r="D190"/>
      <c r="E190"/>
      <c r="F190"/>
      <c r="G190"/>
      <c r="H190"/>
      <c r="I190" s="1"/>
      <c r="J190"/>
      <c r="K190"/>
      <c r="L190"/>
      <c r="M190"/>
      <c r="N190"/>
      <c r="O190"/>
      <c r="P190"/>
      <c r="Q190"/>
      <c r="R190"/>
      <c r="S190"/>
      <c r="T190"/>
      <c r="U190"/>
      <c r="V190"/>
      <c r="W190"/>
      <c r="X190"/>
      <c r="Y190"/>
      <c r="Z190"/>
      <c r="AA190"/>
      <c r="AB190"/>
      <c r="AC190"/>
      <c r="AD190"/>
      <c r="AE190"/>
      <c r="AF190"/>
    </row>
    <row r="191" spans="1:32" s="14" customFormat="1" ht="15.75" x14ac:dyDescent="0.25">
      <c r="A191"/>
      <c r="B191"/>
      <c r="C191"/>
      <c r="D191"/>
      <c r="E191"/>
      <c r="F191"/>
      <c r="G191"/>
      <c r="H191"/>
      <c r="I191" s="1"/>
      <c r="J191"/>
      <c r="K191"/>
      <c r="L191"/>
      <c r="M191"/>
      <c r="N191"/>
      <c r="O191"/>
      <c r="P191"/>
      <c r="Q191"/>
      <c r="R191"/>
      <c r="S191"/>
      <c r="T191"/>
      <c r="U191"/>
      <c r="V191"/>
      <c r="W191"/>
      <c r="X191"/>
      <c r="Y191"/>
      <c r="Z191"/>
      <c r="AA191"/>
      <c r="AB191"/>
      <c r="AC191"/>
      <c r="AD191"/>
      <c r="AE191"/>
      <c r="AF191"/>
    </row>
    <row r="192" spans="1:32" x14ac:dyDescent="0.2">
      <c r="I192" s="1"/>
    </row>
    <row r="193" spans="9:9" x14ac:dyDescent="0.2">
      <c r="I193" s="1"/>
    </row>
    <row r="194" spans="9:9" x14ac:dyDescent="0.2">
      <c r="I194" s="1"/>
    </row>
    <row r="195" spans="9:9" x14ac:dyDescent="0.2">
      <c r="I195" s="1"/>
    </row>
    <row r="196" spans="9:9" x14ac:dyDescent="0.2">
      <c r="I196" s="1"/>
    </row>
    <row r="197" spans="9:9" x14ac:dyDescent="0.2">
      <c r="I197" s="1"/>
    </row>
    <row r="198" spans="9:9" x14ac:dyDescent="0.2">
      <c r="I198" s="1"/>
    </row>
    <row r="199" spans="9:9" x14ac:dyDescent="0.2">
      <c r="I199" s="1"/>
    </row>
    <row r="200" spans="9:9" x14ac:dyDescent="0.2">
      <c r="I200" s="1"/>
    </row>
    <row r="201" spans="9:9" x14ac:dyDescent="0.2">
      <c r="I201" s="1"/>
    </row>
    <row r="202" spans="9:9" x14ac:dyDescent="0.2">
      <c r="I202" s="1"/>
    </row>
    <row r="203" spans="9:9" x14ac:dyDescent="0.2">
      <c r="I203" s="1"/>
    </row>
    <row r="204" spans="9:9" x14ac:dyDescent="0.2">
      <c r="I204" s="1"/>
    </row>
    <row r="205" spans="9:9" x14ac:dyDescent="0.2">
      <c r="I205" s="1"/>
    </row>
    <row r="206" spans="9:9" x14ac:dyDescent="0.2">
      <c r="I206" s="1"/>
    </row>
    <row r="207" spans="9:9" x14ac:dyDescent="0.2">
      <c r="I207" s="1"/>
    </row>
    <row r="208" spans="9:9" x14ac:dyDescent="0.2">
      <c r="I208" s="1"/>
    </row>
    <row r="209" spans="9:9" x14ac:dyDescent="0.2">
      <c r="I209" s="1"/>
    </row>
    <row r="210" spans="9:9" x14ac:dyDescent="0.2">
      <c r="I210" s="1"/>
    </row>
    <row r="211" spans="9:9" x14ac:dyDescent="0.2">
      <c r="I211" s="1"/>
    </row>
    <row r="212" spans="9:9" x14ac:dyDescent="0.2">
      <c r="I212" s="1"/>
    </row>
    <row r="213" spans="9:9" x14ac:dyDescent="0.2">
      <c r="I213" s="1"/>
    </row>
    <row r="214" spans="9:9" x14ac:dyDescent="0.2">
      <c r="I214" s="1"/>
    </row>
    <row r="215" spans="9:9" x14ac:dyDescent="0.2">
      <c r="I215" s="1"/>
    </row>
    <row r="216" spans="9:9" x14ac:dyDescent="0.2">
      <c r="I216" s="1"/>
    </row>
    <row r="217" spans="9:9" x14ac:dyDescent="0.2">
      <c r="I217" s="1"/>
    </row>
    <row r="218" spans="9:9" x14ac:dyDescent="0.2">
      <c r="I218" s="1"/>
    </row>
    <row r="219" spans="9:9" x14ac:dyDescent="0.2">
      <c r="I219" s="1"/>
    </row>
    <row r="220" spans="9:9" x14ac:dyDescent="0.2">
      <c r="I220" s="1"/>
    </row>
    <row r="221" spans="9:9" x14ac:dyDescent="0.2">
      <c r="I221" s="1"/>
    </row>
    <row r="222" spans="9:9" x14ac:dyDescent="0.2">
      <c r="I222" s="1"/>
    </row>
    <row r="223" spans="9:9" x14ac:dyDescent="0.2">
      <c r="I223" s="1"/>
    </row>
    <row r="224" spans="9:9" x14ac:dyDescent="0.2">
      <c r="I224" s="1"/>
    </row>
    <row r="225" spans="9:9" x14ac:dyDescent="0.2">
      <c r="I225" s="1"/>
    </row>
    <row r="226" spans="9:9" x14ac:dyDescent="0.2">
      <c r="I226" s="1"/>
    </row>
    <row r="227" spans="9:9" x14ac:dyDescent="0.2">
      <c r="I227" s="1"/>
    </row>
    <row r="228" spans="9:9" x14ac:dyDescent="0.2">
      <c r="I228" s="1"/>
    </row>
    <row r="229" spans="9:9" x14ac:dyDescent="0.2">
      <c r="I229" s="1"/>
    </row>
    <row r="230" spans="9:9" x14ac:dyDescent="0.2">
      <c r="I230" s="1"/>
    </row>
    <row r="231" spans="9:9" x14ac:dyDescent="0.2">
      <c r="I231" s="1"/>
    </row>
    <row r="232" spans="9:9" x14ac:dyDescent="0.2">
      <c r="I232" s="1"/>
    </row>
    <row r="233" spans="9:9" x14ac:dyDescent="0.2">
      <c r="I233" s="1"/>
    </row>
    <row r="234" spans="9:9" x14ac:dyDescent="0.2">
      <c r="I234" s="1"/>
    </row>
    <row r="235" spans="9:9" x14ac:dyDescent="0.2">
      <c r="I235" s="1"/>
    </row>
    <row r="236" spans="9:9" x14ac:dyDescent="0.2">
      <c r="I236" s="1"/>
    </row>
    <row r="237" spans="9:9" x14ac:dyDescent="0.2">
      <c r="I237" s="1"/>
    </row>
    <row r="238" spans="9:9" x14ac:dyDescent="0.2">
      <c r="I238" s="1"/>
    </row>
    <row r="239" spans="9:9" x14ac:dyDescent="0.2">
      <c r="I239" s="1"/>
    </row>
    <row r="240" spans="9:9" x14ac:dyDescent="0.2">
      <c r="I240" s="1"/>
    </row>
    <row r="241" spans="9:9" x14ac:dyDescent="0.2">
      <c r="I241" s="1"/>
    </row>
    <row r="242" spans="9:9" x14ac:dyDescent="0.2">
      <c r="I242" s="1"/>
    </row>
    <row r="243" spans="9:9" x14ac:dyDescent="0.2">
      <c r="I243" s="1"/>
    </row>
    <row r="244" spans="9:9" x14ac:dyDescent="0.2">
      <c r="I244" s="1"/>
    </row>
    <row r="245" spans="9:9" x14ac:dyDescent="0.2">
      <c r="I245" s="1"/>
    </row>
    <row r="246" spans="9:9" x14ac:dyDescent="0.2">
      <c r="I246" s="1"/>
    </row>
    <row r="247" spans="9:9" x14ac:dyDescent="0.2">
      <c r="I247" s="1"/>
    </row>
    <row r="248" spans="9:9" x14ac:dyDescent="0.2">
      <c r="I248" s="1"/>
    </row>
    <row r="249" spans="9:9" x14ac:dyDescent="0.2">
      <c r="I249" s="1"/>
    </row>
    <row r="250" spans="9:9" x14ac:dyDescent="0.2">
      <c r="I250" s="1"/>
    </row>
    <row r="251" spans="9:9" x14ac:dyDescent="0.2">
      <c r="I251" s="1"/>
    </row>
    <row r="252" spans="9:9" x14ac:dyDescent="0.2">
      <c r="I252" s="1"/>
    </row>
    <row r="253" spans="9:9" x14ac:dyDescent="0.2">
      <c r="I253" s="1"/>
    </row>
    <row r="254" spans="9:9" x14ac:dyDescent="0.2">
      <c r="I254" s="1"/>
    </row>
    <row r="255" spans="9:9" x14ac:dyDescent="0.2">
      <c r="I255" s="1"/>
    </row>
    <row r="256" spans="9:9" x14ac:dyDescent="0.2">
      <c r="I256" s="1"/>
    </row>
    <row r="257" spans="9:9" x14ac:dyDescent="0.2">
      <c r="I257" s="1"/>
    </row>
    <row r="258" spans="9:9" x14ac:dyDescent="0.2">
      <c r="I258" s="1"/>
    </row>
    <row r="259" spans="9:9" x14ac:dyDescent="0.2">
      <c r="I259" s="1"/>
    </row>
    <row r="260" spans="9:9" x14ac:dyDescent="0.2">
      <c r="I260" s="1"/>
    </row>
    <row r="261" spans="9:9" x14ac:dyDescent="0.2">
      <c r="I261" s="1"/>
    </row>
    <row r="262" spans="9:9" x14ac:dyDescent="0.2">
      <c r="I262" s="1"/>
    </row>
    <row r="263" spans="9:9" x14ac:dyDescent="0.2">
      <c r="I263" s="1"/>
    </row>
    <row r="264" spans="9:9" x14ac:dyDescent="0.2">
      <c r="I264" s="1"/>
    </row>
    <row r="265" spans="9:9" x14ac:dyDescent="0.2">
      <c r="I265" s="1"/>
    </row>
    <row r="266" spans="9:9" x14ac:dyDescent="0.2">
      <c r="I266" s="1"/>
    </row>
    <row r="267" spans="9:9" x14ac:dyDescent="0.2">
      <c r="I267" s="1"/>
    </row>
    <row r="268" spans="9:9" x14ac:dyDescent="0.2">
      <c r="I268" s="1"/>
    </row>
    <row r="269" spans="9:9" x14ac:dyDescent="0.2">
      <c r="I269" s="1"/>
    </row>
    <row r="270" spans="9:9" x14ac:dyDescent="0.2">
      <c r="I270" s="1"/>
    </row>
    <row r="271" spans="9:9" x14ac:dyDescent="0.2">
      <c r="I271" s="1"/>
    </row>
    <row r="272" spans="9:9" x14ac:dyDescent="0.2">
      <c r="I272" s="1"/>
    </row>
    <row r="273" spans="9:9" x14ac:dyDescent="0.2">
      <c r="I273" s="1"/>
    </row>
    <row r="274" spans="9:9" x14ac:dyDescent="0.2">
      <c r="I274" s="1"/>
    </row>
    <row r="275" spans="9:9" x14ac:dyDescent="0.2">
      <c r="I275" s="1"/>
    </row>
    <row r="276" spans="9:9" x14ac:dyDescent="0.2">
      <c r="I276" s="1"/>
    </row>
    <row r="277" spans="9:9" x14ac:dyDescent="0.2">
      <c r="I277" s="1"/>
    </row>
    <row r="278" spans="9:9" x14ac:dyDescent="0.2">
      <c r="I278" s="1"/>
    </row>
    <row r="279" spans="9:9" x14ac:dyDescent="0.2">
      <c r="I279" s="1"/>
    </row>
    <row r="280" spans="9:9" x14ac:dyDescent="0.2">
      <c r="I280" s="1"/>
    </row>
    <row r="281" spans="9:9" x14ac:dyDescent="0.2">
      <c r="I281" s="1"/>
    </row>
    <row r="282" spans="9:9" x14ac:dyDescent="0.2">
      <c r="I282" s="1"/>
    </row>
    <row r="283" spans="9:9" x14ac:dyDescent="0.2">
      <c r="I283" s="1"/>
    </row>
    <row r="284" spans="9:9" x14ac:dyDescent="0.2">
      <c r="I284" s="1"/>
    </row>
    <row r="285" spans="9:9" x14ac:dyDescent="0.2">
      <c r="I285" s="1"/>
    </row>
    <row r="286" spans="9:9" x14ac:dyDescent="0.2">
      <c r="I286" s="1"/>
    </row>
    <row r="287" spans="9:9" x14ac:dyDescent="0.2">
      <c r="I287" s="1"/>
    </row>
    <row r="288" spans="9:9" x14ac:dyDescent="0.2">
      <c r="I288" s="1"/>
    </row>
    <row r="289" spans="9:9" x14ac:dyDescent="0.2">
      <c r="I289" s="1"/>
    </row>
    <row r="290" spans="9:9" x14ac:dyDescent="0.2">
      <c r="I290" s="1"/>
    </row>
    <row r="291" spans="9:9" x14ac:dyDescent="0.2">
      <c r="I291" s="1"/>
    </row>
    <row r="292" spans="9:9" x14ac:dyDescent="0.2">
      <c r="I292" s="1"/>
    </row>
    <row r="293" spans="9:9" x14ac:dyDescent="0.2">
      <c r="I293" s="1"/>
    </row>
    <row r="294" spans="9:9" x14ac:dyDescent="0.2">
      <c r="I294" s="1"/>
    </row>
    <row r="295" spans="9:9" x14ac:dyDescent="0.2">
      <c r="I295" s="1"/>
    </row>
    <row r="296" spans="9:9" x14ac:dyDescent="0.2">
      <c r="I296" s="1"/>
    </row>
    <row r="297" spans="9:9" x14ac:dyDescent="0.2">
      <c r="I297" s="1"/>
    </row>
    <row r="298" spans="9:9" x14ac:dyDescent="0.2">
      <c r="I298" s="1"/>
    </row>
    <row r="299" spans="9:9" x14ac:dyDescent="0.2">
      <c r="I299" s="1"/>
    </row>
    <row r="300" spans="9:9" x14ac:dyDescent="0.2">
      <c r="I300" s="1"/>
    </row>
    <row r="301" spans="9:9" x14ac:dyDescent="0.2">
      <c r="I301" s="1"/>
    </row>
    <row r="302" spans="9:9" x14ac:dyDescent="0.2">
      <c r="I302" s="1"/>
    </row>
    <row r="303" spans="9:9" x14ac:dyDescent="0.2">
      <c r="I303" s="1"/>
    </row>
    <row r="304" spans="9:9" x14ac:dyDescent="0.2">
      <c r="I304" s="1"/>
    </row>
    <row r="305" spans="9:9" x14ac:dyDescent="0.2">
      <c r="I305" s="1"/>
    </row>
    <row r="306" spans="9:9" x14ac:dyDescent="0.2">
      <c r="I306" s="1"/>
    </row>
    <row r="307" spans="9:9" x14ac:dyDescent="0.2">
      <c r="I307" s="1"/>
    </row>
    <row r="308" spans="9:9" x14ac:dyDescent="0.2">
      <c r="I308" s="1"/>
    </row>
    <row r="309" spans="9:9" x14ac:dyDescent="0.2">
      <c r="I309" s="1"/>
    </row>
    <row r="310" spans="9:9" x14ac:dyDescent="0.2">
      <c r="I310" s="1"/>
    </row>
    <row r="311" spans="9:9" x14ac:dyDescent="0.2">
      <c r="I311" s="1"/>
    </row>
    <row r="312" spans="9:9" x14ac:dyDescent="0.2">
      <c r="I312" s="1"/>
    </row>
    <row r="313" spans="9:9" x14ac:dyDescent="0.2">
      <c r="I313" s="1"/>
    </row>
    <row r="314" spans="9:9" x14ac:dyDescent="0.2">
      <c r="I314" s="1"/>
    </row>
    <row r="315" spans="9:9" x14ac:dyDescent="0.2">
      <c r="I315" s="1"/>
    </row>
    <row r="316" spans="9:9" x14ac:dyDescent="0.2">
      <c r="I316" s="1"/>
    </row>
    <row r="317" spans="9:9" x14ac:dyDescent="0.2">
      <c r="I317" s="1"/>
    </row>
    <row r="318" spans="9:9" x14ac:dyDescent="0.2">
      <c r="I318" s="1"/>
    </row>
    <row r="319" spans="9:9" x14ac:dyDescent="0.2">
      <c r="I319" s="1"/>
    </row>
    <row r="320" spans="9:9" x14ac:dyDescent="0.2">
      <c r="I320" s="1"/>
    </row>
    <row r="321" spans="9:9" x14ac:dyDescent="0.2">
      <c r="I321" s="1"/>
    </row>
    <row r="322" spans="9:9" x14ac:dyDescent="0.2">
      <c r="I322" s="1"/>
    </row>
    <row r="323" spans="9:9" x14ac:dyDescent="0.2">
      <c r="I323" s="1"/>
    </row>
    <row r="324" spans="9:9" x14ac:dyDescent="0.2">
      <c r="I324" s="1"/>
    </row>
    <row r="325" spans="9:9" x14ac:dyDescent="0.2">
      <c r="I325" s="1"/>
    </row>
    <row r="326" spans="9:9" x14ac:dyDescent="0.2">
      <c r="I326" s="1"/>
    </row>
    <row r="327" spans="9:9" x14ac:dyDescent="0.2">
      <c r="I327" s="1"/>
    </row>
    <row r="328" spans="9:9" x14ac:dyDescent="0.2">
      <c r="I328" s="1"/>
    </row>
    <row r="329" spans="9:9" x14ac:dyDescent="0.2">
      <c r="I329" s="1"/>
    </row>
    <row r="330" spans="9:9" x14ac:dyDescent="0.2">
      <c r="I330" s="1"/>
    </row>
    <row r="331" spans="9:9" x14ac:dyDescent="0.2">
      <c r="I331" s="1"/>
    </row>
    <row r="332" spans="9:9" x14ac:dyDescent="0.2">
      <c r="I332" s="1"/>
    </row>
    <row r="333" spans="9:9" x14ac:dyDescent="0.2">
      <c r="I333" s="1"/>
    </row>
    <row r="334" spans="9:9" x14ac:dyDescent="0.2">
      <c r="I334" s="1"/>
    </row>
    <row r="335" spans="9:9" x14ac:dyDescent="0.2">
      <c r="I335" s="1"/>
    </row>
    <row r="336" spans="9:9" x14ac:dyDescent="0.2">
      <c r="I336" s="1"/>
    </row>
    <row r="337" spans="9:9" x14ac:dyDescent="0.2">
      <c r="I337" s="1"/>
    </row>
    <row r="338" spans="9:9" x14ac:dyDescent="0.2">
      <c r="I338" s="1"/>
    </row>
    <row r="339" spans="9:9" x14ac:dyDescent="0.2">
      <c r="I339" s="1"/>
    </row>
    <row r="340" spans="9:9" x14ac:dyDescent="0.2">
      <c r="I340" s="1"/>
    </row>
    <row r="341" spans="9:9" x14ac:dyDescent="0.2">
      <c r="I341" s="1"/>
    </row>
    <row r="342" spans="9:9" x14ac:dyDescent="0.2">
      <c r="I342" s="1"/>
    </row>
    <row r="343" spans="9:9" x14ac:dyDescent="0.2">
      <c r="I343" s="1"/>
    </row>
    <row r="344" spans="9:9" x14ac:dyDescent="0.2">
      <c r="I344" s="1"/>
    </row>
    <row r="345" spans="9:9" x14ac:dyDescent="0.2">
      <c r="I345" s="1"/>
    </row>
    <row r="346" spans="9:9" x14ac:dyDescent="0.2">
      <c r="I346" s="1"/>
    </row>
    <row r="347" spans="9:9" x14ac:dyDescent="0.2">
      <c r="I347" s="1"/>
    </row>
    <row r="348" spans="9:9" x14ac:dyDescent="0.2">
      <c r="I348" s="1"/>
    </row>
    <row r="349" spans="9:9" x14ac:dyDescent="0.2">
      <c r="I349" s="1"/>
    </row>
    <row r="350" spans="9:9" x14ac:dyDescent="0.2">
      <c r="I350" s="1"/>
    </row>
    <row r="351" spans="9:9" x14ac:dyDescent="0.2">
      <c r="I351" s="1"/>
    </row>
    <row r="352" spans="9:9" x14ac:dyDescent="0.2">
      <c r="I352" s="1"/>
    </row>
    <row r="353" spans="9:9" x14ac:dyDescent="0.2">
      <c r="I353" s="1"/>
    </row>
    <row r="354" spans="9:9" x14ac:dyDescent="0.2">
      <c r="I354" s="1"/>
    </row>
    <row r="355" spans="9:9" x14ac:dyDescent="0.2">
      <c r="I355" s="1"/>
    </row>
    <row r="356" spans="9:9" x14ac:dyDescent="0.2">
      <c r="I356" s="1"/>
    </row>
    <row r="357" spans="9:9" x14ac:dyDescent="0.2">
      <c r="I357" s="1"/>
    </row>
    <row r="358" spans="9:9" x14ac:dyDescent="0.2">
      <c r="I358" s="1"/>
    </row>
    <row r="359" spans="9:9" x14ac:dyDescent="0.2">
      <c r="I359" s="1"/>
    </row>
    <row r="360" spans="9:9" x14ac:dyDescent="0.2">
      <c r="I360" s="1"/>
    </row>
    <row r="361" spans="9:9" x14ac:dyDescent="0.2">
      <c r="I361" s="1"/>
    </row>
    <row r="362" spans="9:9" x14ac:dyDescent="0.2">
      <c r="I362" s="1"/>
    </row>
    <row r="363" spans="9:9" x14ac:dyDescent="0.2">
      <c r="I363" s="1"/>
    </row>
    <row r="364" spans="9:9" x14ac:dyDescent="0.2">
      <c r="I364" s="1"/>
    </row>
    <row r="365" spans="9:9" x14ac:dyDescent="0.2">
      <c r="I365" s="1"/>
    </row>
    <row r="366" spans="9:9" x14ac:dyDescent="0.2">
      <c r="I366" s="1"/>
    </row>
    <row r="367" spans="9:9" x14ac:dyDescent="0.2">
      <c r="I367" s="1"/>
    </row>
    <row r="368" spans="9:9" x14ac:dyDescent="0.2">
      <c r="I368" s="1"/>
    </row>
    <row r="369" spans="9:9" x14ac:dyDescent="0.2">
      <c r="I369" s="1"/>
    </row>
    <row r="370" spans="9:9" x14ac:dyDescent="0.2">
      <c r="I370" s="1"/>
    </row>
    <row r="371" spans="9:9" x14ac:dyDescent="0.2">
      <c r="I371" s="1"/>
    </row>
    <row r="372" spans="9:9" x14ac:dyDescent="0.2">
      <c r="I372" s="1"/>
    </row>
    <row r="373" spans="9:9" x14ac:dyDescent="0.2">
      <c r="I373" s="1"/>
    </row>
    <row r="374" spans="9:9" x14ac:dyDescent="0.2">
      <c r="I374" s="1"/>
    </row>
    <row r="375" spans="9:9" x14ac:dyDescent="0.2">
      <c r="I375" s="1"/>
    </row>
    <row r="376" spans="9:9" x14ac:dyDescent="0.2">
      <c r="I376" s="1"/>
    </row>
    <row r="377" spans="9:9" x14ac:dyDescent="0.2">
      <c r="I377" s="1"/>
    </row>
    <row r="378" spans="9:9" x14ac:dyDescent="0.2">
      <c r="I378" s="1"/>
    </row>
    <row r="379" spans="9:9" x14ac:dyDescent="0.2">
      <c r="I379" s="1"/>
    </row>
    <row r="380" spans="9:9" x14ac:dyDescent="0.2">
      <c r="I380" s="1"/>
    </row>
    <row r="381" spans="9:9" x14ac:dyDescent="0.2">
      <c r="I381" s="1"/>
    </row>
    <row r="382" spans="9:9" x14ac:dyDescent="0.2">
      <c r="I382" s="1"/>
    </row>
    <row r="383" spans="9:9" x14ac:dyDescent="0.2">
      <c r="I383" s="1"/>
    </row>
    <row r="384" spans="9:9" x14ac:dyDescent="0.2">
      <c r="I384" s="1"/>
    </row>
    <row r="385" spans="9:9" x14ac:dyDescent="0.2">
      <c r="I385" s="1"/>
    </row>
    <row r="386" spans="9:9" x14ac:dyDescent="0.2">
      <c r="I386" s="1"/>
    </row>
    <row r="387" spans="9:9" x14ac:dyDescent="0.2">
      <c r="I387" s="1"/>
    </row>
    <row r="388" spans="9:9" x14ac:dyDescent="0.2">
      <c r="I388" s="1"/>
    </row>
    <row r="389" spans="9:9" x14ac:dyDescent="0.2">
      <c r="I389" s="1"/>
    </row>
  </sheetData>
  <sheetProtection algorithmName="SHA-512" hashValue="Ru0XIzQN/Nq8NqoJi2txsujHl6BeosrvhnLgOkctNIvZdCO+pdh4lgUZ74aZVLy8zR35WlDwyDm0m7NUTDfjYA==" saltValue="61mAGGTR3LhrG0aOYByPmQ==" spinCount="100000" sheet="1" objects="1" scenarios="1"/>
  <mergeCells count="154">
    <mergeCell ref="S51:U51"/>
    <mergeCell ref="N58:U58"/>
    <mergeCell ref="N57:U57"/>
    <mergeCell ref="G58:K58"/>
    <mergeCell ref="A40:C40"/>
    <mergeCell ref="D40:F40"/>
    <mergeCell ref="G40:M40"/>
    <mergeCell ref="N40:R40"/>
    <mergeCell ref="S40:U40"/>
    <mergeCell ref="A41:C41"/>
    <mergeCell ref="D41:F41"/>
    <mergeCell ref="G41:M41"/>
    <mergeCell ref="N41:R41"/>
    <mergeCell ref="S41:U41"/>
    <mergeCell ref="S49:U49"/>
    <mergeCell ref="D50:F50"/>
    <mergeCell ref="G50:M50"/>
    <mergeCell ref="N50:R50"/>
    <mergeCell ref="S50:U50"/>
    <mergeCell ref="S47:U47"/>
    <mergeCell ref="D48:F48"/>
    <mergeCell ref="G48:M48"/>
    <mergeCell ref="N48:R48"/>
    <mergeCell ref="S48:U48"/>
    <mergeCell ref="S45:U45"/>
    <mergeCell ref="D46:F46"/>
    <mergeCell ref="G46:M46"/>
    <mergeCell ref="N46:R46"/>
    <mergeCell ref="S46:U46"/>
    <mergeCell ref="S43:U43"/>
    <mergeCell ref="D44:F44"/>
    <mergeCell ref="G44:M44"/>
    <mergeCell ref="N44:R44"/>
    <mergeCell ref="S44:U44"/>
    <mergeCell ref="S39:U39"/>
    <mergeCell ref="D42:F42"/>
    <mergeCell ref="G42:M42"/>
    <mergeCell ref="N42:R42"/>
    <mergeCell ref="S42:U42"/>
    <mergeCell ref="S37:U37"/>
    <mergeCell ref="D38:F38"/>
    <mergeCell ref="G38:M38"/>
    <mergeCell ref="N38:R38"/>
    <mergeCell ref="S38:U38"/>
    <mergeCell ref="S35:U35"/>
    <mergeCell ref="D36:F36"/>
    <mergeCell ref="G36:M36"/>
    <mergeCell ref="N36:R36"/>
    <mergeCell ref="S36:U36"/>
    <mergeCell ref="S32:U33"/>
    <mergeCell ref="D32:F33"/>
    <mergeCell ref="G32:M33"/>
    <mergeCell ref="N32:R33"/>
    <mergeCell ref="D34:F34"/>
    <mergeCell ref="G34:M34"/>
    <mergeCell ref="N34:R34"/>
    <mergeCell ref="S34:U34"/>
    <mergeCell ref="A55:D57"/>
    <mergeCell ref="A51:C51"/>
    <mergeCell ref="D51:F51"/>
    <mergeCell ref="G51:M51"/>
    <mergeCell ref="N51:R51"/>
    <mergeCell ref="A50:C50"/>
    <mergeCell ref="A49:C49"/>
    <mergeCell ref="D49:F49"/>
    <mergeCell ref="G49:M49"/>
    <mergeCell ref="N49:R49"/>
    <mergeCell ref="A48:C48"/>
    <mergeCell ref="A47:C47"/>
    <mergeCell ref="D47:F47"/>
    <mergeCell ref="G47:M47"/>
    <mergeCell ref="N47:R47"/>
    <mergeCell ref="A46:C46"/>
    <mergeCell ref="A45:C45"/>
    <mergeCell ref="D45:F45"/>
    <mergeCell ref="G45:M45"/>
    <mergeCell ref="N45:R45"/>
    <mergeCell ref="A44:C44"/>
    <mergeCell ref="A43:C43"/>
    <mergeCell ref="D43:F43"/>
    <mergeCell ref="G43:M43"/>
    <mergeCell ref="N43:R43"/>
    <mergeCell ref="A42:C42"/>
    <mergeCell ref="A39:C39"/>
    <mergeCell ref="D39:F39"/>
    <mergeCell ref="G39:M39"/>
    <mergeCell ref="N39:R39"/>
    <mergeCell ref="A38:C38"/>
    <mergeCell ref="A37:C37"/>
    <mergeCell ref="D37:F37"/>
    <mergeCell ref="G37:M37"/>
    <mergeCell ref="N37:R37"/>
    <mergeCell ref="A36:C36"/>
    <mergeCell ref="A35:C35"/>
    <mergeCell ref="D35:F35"/>
    <mergeCell ref="G35:M35"/>
    <mergeCell ref="N35:R35"/>
    <mergeCell ref="A34:C34"/>
    <mergeCell ref="A32:C33"/>
    <mergeCell ref="A1:H1"/>
    <mergeCell ref="I1:O1"/>
    <mergeCell ref="R1:U1"/>
    <mergeCell ref="A3:N3"/>
    <mergeCell ref="S3:U3"/>
    <mergeCell ref="A15:H17"/>
    <mergeCell ref="I15:K15"/>
    <mergeCell ref="L15:N15"/>
    <mergeCell ref="I16:K17"/>
    <mergeCell ref="P10:R11"/>
    <mergeCell ref="A10:A14"/>
    <mergeCell ref="O10:O11"/>
    <mergeCell ref="S10:U11"/>
    <mergeCell ref="I11:L12"/>
    <mergeCell ref="O12:O13"/>
    <mergeCell ref="P12:R13"/>
    <mergeCell ref="S12:U13"/>
    <mergeCell ref="P14:R15"/>
    <mergeCell ref="S14:U15"/>
    <mergeCell ref="A6:G6"/>
    <mergeCell ref="H5:U5"/>
    <mergeCell ref="H6:U6"/>
    <mergeCell ref="X26:X28"/>
    <mergeCell ref="A30:Q30"/>
    <mergeCell ref="A31:Q31"/>
    <mergeCell ref="A26:U28"/>
    <mergeCell ref="G10:H10"/>
    <mergeCell ref="M10:N10"/>
    <mergeCell ref="M11:N12"/>
    <mergeCell ref="M13:N14"/>
    <mergeCell ref="G11:H12"/>
    <mergeCell ref="G13:H14"/>
    <mergeCell ref="A20:U20"/>
    <mergeCell ref="A21:U21"/>
    <mergeCell ref="A22:U22"/>
    <mergeCell ref="L16:N17"/>
    <mergeCell ref="O16:O17"/>
    <mergeCell ref="P16:R17"/>
    <mergeCell ref="I13:L14"/>
    <mergeCell ref="O14:O15"/>
    <mergeCell ref="I9:J9"/>
    <mergeCell ref="L9:M9"/>
    <mergeCell ref="B8:N8"/>
    <mergeCell ref="A5:G5"/>
    <mergeCell ref="A8:A9"/>
    <mergeCell ref="P8:R8"/>
    <mergeCell ref="S8:U8"/>
    <mergeCell ref="X8:X17"/>
    <mergeCell ref="P9:R9"/>
    <mergeCell ref="S9:U9"/>
    <mergeCell ref="S16:U17"/>
    <mergeCell ref="C9:D9"/>
    <mergeCell ref="F9:G9"/>
    <mergeCell ref="B11:F12"/>
    <mergeCell ref="B13:F14"/>
  </mergeCells>
  <pageMargins left="0.82677165354330717" right="0.23622047244094491" top="0.35433070866141736" bottom="0.19685039370078741" header="0.23622047244094491" footer="0.19685039370078741"/>
  <pageSetup paperSize="9" scale="81"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Hinweise</vt:lpstr>
      <vt:lpstr>Übersicht Finanzierung</vt:lpstr>
      <vt:lpstr>Sachausgaben</vt:lpstr>
      <vt:lpstr>BM I</vt:lpstr>
      <vt:lpstr>BM II</vt:lpstr>
      <vt:lpstr>EPM</vt:lpstr>
      <vt:lpstr>Fest</vt:lpstr>
      <vt:lpstr>'BM I'!Druckbereich</vt:lpstr>
      <vt:lpstr>'BM II'!Druckbereich</vt:lpstr>
      <vt:lpstr>EPM!Druckbereich</vt:lpstr>
      <vt:lpstr>Fest!Druckbereich</vt:lpstr>
      <vt:lpstr>Hinweise!Druckbereich</vt:lpstr>
      <vt:lpstr>'Übersicht Finanzierung'!Druckbereich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Vorlage für Anträge</dc:title>
  <dc:creator>Stephan Wilczek</dc:creator>
  <cp:lastModifiedBy>Rebecca Fuhl</cp:lastModifiedBy>
  <cp:lastPrinted>2024-03-15T10:19:59Z</cp:lastPrinted>
  <dcterms:created xsi:type="dcterms:W3CDTF">2001-03-05T10:46:08Z</dcterms:created>
  <dcterms:modified xsi:type="dcterms:W3CDTF">2024-03-18T13:51:56Z</dcterms:modified>
</cp:coreProperties>
</file>